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84905\Documents\FY17 RFP.RFQ\T26685\"/>
    </mc:Choice>
  </mc:AlternateContent>
  <bookViews>
    <workbookView xWindow="0" yWindow="0" windowWidth="20490" windowHeight="9900"/>
  </bookViews>
  <sheets>
    <sheet name="Exhibit 5 Detail Project Budget" sheetId="2" r:id="rId1"/>
    <sheet name="Sheet1" sheetId="3" r:id="rId2"/>
  </sheets>
  <definedNames>
    <definedName name="_xlnm.Print_Area" localSheetId="0">'Exhibit 5 Detail Project Budget'!$A$1:$U$82</definedName>
    <definedName name="_xlnm.Print_Titles" localSheetId="0">'Exhibit 5 Detail Project Budget'!$1:$8</definedName>
  </definedNames>
  <calcPr calcId="171027"/>
</workbook>
</file>

<file path=xl/calcChain.xml><?xml version="1.0" encoding="utf-8"?>
<calcChain xmlns="http://schemas.openxmlformats.org/spreadsheetml/2006/main">
  <c r="J34" i="2" l="1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Q56" i="2"/>
  <c r="R56" i="2"/>
  <c r="T56" i="2"/>
  <c r="I56" i="2"/>
  <c r="Q54" i="2"/>
  <c r="R54" i="2"/>
  <c r="S54" i="2"/>
  <c r="T54" i="2"/>
  <c r="U54" i="2"/>
  <c r="P54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29" i="2"/>
  <c r="P30" i="2"/>
  <c r="P31" i="2"/>
  <c r="P32" i="2"/>
  <c r="P33" i="2"/>
  <c r="P34" i="2"/>
  <c r="P35" i="2"/>
  <c r="P36" i="2"/>
  <c r="P37" i="2"/>
  <c r="P38" i="2"/>
  <c r="P28" i="2"/>
  <c r="K25" i="2"/>
  <c r="O25" i="2"/>
  <c r="P25" i="2"/>
  <c r="P21" i="2"/>
  <c r="P22" i="2"/>
  <c r="P23" i="2"/>
  <c r="P24" i="2"/>
  <c r="P20" i="2"/>
  <c r="P13" i="2"/>
  <c r="P14" i="2"/>
  <c r="P15" i="2"/>
  <c r="P16" i="2"/>
  <c r="P12" i="2"/>
  <c r="S29" i="2" l="1"/>
  <c r="U29" i="2" s="1"/>
  <c r="S30" i="2"/>
  <c r="U30" i="2" s="1"/>
  <c r="S31" i="2"/>
  <c r="S32" i="2" s="1"/>
  <c r="U32" i="2" s="1"/>
  <c r="S33" i="2"/>
  <c r="U33" i="2" s="1"/>
  <c r="S34" i="2"/>
  <c r="U34" i="2" s="1"/>
  <c r="S35" i="2"/>
  <c r="U35" i="2" s="1"/>
  <c r="S36" i="2"/>
  <c r="U36" i="2" s="1"/>
  <c r="S37" i="2"/>
  <c r="U37" i="2" s="1"/>
  <c r="S38" i="2"/>
  <c r="U38" i="2" s="1"/>
  <c r="S28" i="2"/>
  <c r="N18" i="2"/>
  <c r="N56" i="2" s="1"/>
  <c r="I66" i="2" s="1"/>
  <c r="M18" i="2"/>
  <c r="M56" i="2" s="1"/>
  <c r="I65" i="2" s="1"/>
  <c r="O18" i="2"/>
  <c r="O56" i="2" s="1"/>
  <c r="I67" i="2" s="1"/>
  <c r="N25" i="2"/>
  <c r="M25" i="2"/>
  <c r="U31" i="2" l="1"/>
  <c r="J30" i="2"/>
  <c r="J29" i="2"/>
  <c r="J31" i="2"/>
  <c r="J32" i="2"/>
  <c r="J33" i="2"/>
  <c r="J21" i="2"/>
  <c r="J22" i="2"/>
  <c r="J23" i="2"/>
  <c r="J24" i="2"/>
  <c r="J13" i="2"/>
  <c r="J14" i="2"/>
  <c r="J15" i="2"/>
  <c r="J16" i="2"/>
  <c r="L54" i="2" l="1"/>
  <c r="K54" i="2"/>
  <c r="L18" i="2"/>
  <c r="L56" i="2" s="1"/>
  <c r="I64" i="2" s="1"/>
  <c r="K18" i="2"/>
  <c r="K56" i="2" s="1"/>
  <c r="I63" i="2" s="1"/>
  <c r="I68" i="2" s="1"/>
  <c r="I18" i="2"/>
  <c r="J28" i="2"/>
  <c r="J12" i="2"/>
  <c r="I54" i="2"/>
  <c r="S12" i="2" l="1"/>
  <c r="U12" i="2" s="1"/>
  <c r="T18" i="2" l="1"/>
  <c r="R18" i="2" l="1"/>
  <c r="Q18" i="2"/>
  <c r="S22" i="2"/>
  <c r="S16" i="2"/>
  <c r="U16" i="2" s="1"/>
  <c r="S15" i="2"/>
  <c r="U15" i="2" s="1"/>
  <c r="S14" i="2"/>
  <c r="U14" i="2" s="1"/>
  <c r="S13" i="2"/>
  <c r="U13" i="2" s="1"/>
  <c r="C6" i="2"/>
  <c r="D6" i="2"/>
  <c r="C7" i="2"/>
  <c r="D7" i="2"/>
  <c r="T22" i="2" l="1"/>
  <c r="U22" i="2" s="1"/>
  <c r="U18" i="2"/>
  <c r="U56" i="2" s="1"/>
  <c r="S18" i="2"/>
  <c r="S56" i="2" s="1"/>
  <c r="P18" i="2"/>
  <c r="J18" i="2" l="1"/>
  <c r="P56" i="2"/>
  <c r="U28" i="2"/>
  <c r="R25" i="2"/>
  <c r="Q25" i="2"/>
  <c r="S23" i="2"/>
  <c r="J64" i="2" l="1"/>
  <c r="J67" i="2"/>
  <c r="J66" i="2"/>
  <c r="J65" i="2"/>
  <c r="J56" i="2"/>
  <c r="T23" i="2"/>
  <c r="U23" i="2" s="1"/>
  <c r="J20" i="2" l="1"/>
  <c r="S20" i="2" l="1"/>
  <c r="U20" i="2" l="1"/>
  <c r="S21" i="2" l="1"/>
  <c r="I25" i="2" l="1"/>
  <c r="T21" i="2" l="1"/>
  <c r="U21" i="2" l="1"/>
  <c r="L25" i="2"/>
  <c r="S24" i="2" l="1"/>
  <c r="J25" i="2" l="1"/>
  <c r="S25" i="2"/>
  <c r="T24" i="2"/>
  <c r="T25" i="2" s="1"/>
  <c r="F3" i="2" l="1"/>
  <c r="J63" i="2"/>
  <c r="J68" i="2" s="1"/>
  <c r="U24" i="2"/>
  <c r="U25" i="2" s="1"/>
</calcChain>
</file>

<file path=xl/sharedStrings.xml><?xml version="1.0" encoding="utf-8"?>
<sst xmlns="http://schemas.openxmlformats.org/spreadsheetml/2006/main" count="106" uniqueCount="81">
  <si>
    <t>Annual</t>
  </si>
  <si>
    <t>TOTAL</t>
  </si>
  <si>
    <t>Amount</t>
  </si>
  <si>
    <t>%</t>
  </si>
  <si>
    <t>OTHER</t>
  </si>
  <si>
    <t>GRANT</t>
  </si>
  <si>
    <t>FUNDING</t>
  </si>
  <si>
    <t>COSTS</t>
  </si>
  <si>
    <t>SOURCES</t>
  </si>
  <si>
    <t>Payroll and Personnel Expenses</t>
  </si>
  <si>
    <t xml:space="preserve">     Salary and Wages</t>
  </si>
  <si>
    <t>Subtotal</t>
  </si>
  <si>
    <t>Other</t>
  </si>
  <si>
    <t>Consumables and Supplies</t>
  </si>
  <si>
    <t>Travel</t>
  </si>
  <si>
    <t>Utilities</t>
  </si>
  <si>
    <t>Approved:</t>
  </si>
  <si>
    <t>Date:</t>
  </si>
  <si>
    <t xml:space="preserve">          DIRECTOR, HOUSING AND COMMUNITY DEVELOPMENT DEPARTMENT</t>
  </si>
  <si>
    <t>FTE</t>
  </si>
  <si>
    <t>Professional Fees, Contract Services</t>
  </si>
  <si>
    <t>Rent, Lease, and Purchase Equipment</t>
  </si>
  <si>
    <t>Name</t>
  </si>
  <si>
    <t xml:space="preserve">          CHAIRMAN OF THE BOARD/ Executive Director</t>
  </si>
  <si>
    <t>Percentage</t>
  </si>
  <si>
    <t>FICA</t>
  </si>
  <si>
    <t>Worker's Compensation</t>
  </si>
  <si>
    <t>Insurance (Medical, Dental, Life)</t>
  </si>
  <si>
    <t>Position I</t>
  </si>
  <si>
    <t>Position II</t>
  </si>
  <si>
    <t>Position III</t>
  </si>
  <si>
    <t>Position IV</t>
  </si>
  <si>
    <t>Position V</t>
  </si>
  <si>
    <t>SUI</t>
  </si>
  <si>
    <t>Other ( _____________________)</t>
  </si>
  <si>
    <t>DETAILED PROJECT BUDGET</t>
  </si>
  <si>
    <t>Liability Insurance</t>
  </si>
  <si>
    <t>Audit Costs</t>
  </si>
  <si>
    <t>Accounting/Payroll Costs</t>
  </si>
  <si>
    <t xml:space="preserve">                                                                        </t>
  </si>
  <si>
    <t>COSTS NOT</t>
  </si>
  <si>
    <t>ASSOCIATED</t>
  </si>
  <si>
    <t>WITH PROJECT</t>
  </si>
  <si>
    <t>Public Funding</t>
  </si>
  <si>
    <t>Private/Applicant</t>
  </si>
  <si>
    <t>Project</t>
  </si>
  <si>
    <t>ADMIN</t>
  </si>
  <si>
    <t xml:space="preserve">    Fringe Benefits</t>
  </si>
  <si>
    <t>Lease Space (Office Space)</t>
  </si>
  <si>
    <t>SALARIES, FRINGE BENEFITS &amp; DIRECT DELIVERY COSTS</t>
  </si>
  <si>
    <t>INDIRECT -- ADMINISTRATION</t>
  </si>
  <si>
    <t xml:space="preserve">HOPWA GRANT PROJECT NAME:  </t>
  </si>
  <si>
    <t>TOTAL HOPWA funds:</t>
  </si>
  <si>
    <t>HOPWA</t>
  </si>
  <si>
    <t>HOPWA Activity</t>
  </si>
  <si>
    <t>Support Services</t>
  </si>
  <si>
    <t xml:space="preserve">STRMUA </t>
  </si>
  <si>
    <t>TBRA/PBRA</t>
  </si>
  <si>
    <t xml:space="preserve">Operations </t>
  </si>
  <si>
    <t>(HOPWA+ OTHER)</t>
  </si>
  <si>
    <t xml:space="preserve">       Transportation</t>
  </si>
  <si>
    <t xml:space="preserve">       Nutritional Services</t>
  </si>
  <si>
    <t>Permanent Housing Placement Assistance</t>
  </si>
  <si>
    <t>Tenant-Based Rental Assistance Payments</t>
  </si>
  <si>
    <t>Short-Term Rent, Mortgage and Utilities Assistance</t>
  </si>
  <si>
    <t>Rental Assistance Payments</t>
  </si>
  <si>
    <t>Utilities Assistance Payments</t>
  </si>
  <si>
    <t>Mortgage Assistance Payments</t>
  </si>
  <si>
    <t>Maintenance</t>
  </si>
  <si>
    <t>Security</t>
  </si>
  <si>
    <t>Property Insurance</t>
  </si>
  <si>
    <t>Lease Space (Facility or Project based)</t>
  </si>
  <si>
    <t>Furnishings</t>
  </si>
  <si>
    <t>Other (______________________)</t>
  </si>
  <si>
    <t>Summary for the HOPWA Grant</t>
  </si>
  <si>
    <t>SUBSIDIZED EXPENSES: PAID WITH RESIDENT RENT PAYMENTS OR OTHER SOURCES</t>
  </si>
  <si>
    <t>SUPPORTIVE SERVICES</t>
  </si>
  <si>
    <t>HOUSING SUBSIDIES: Tenant Based Rental Assistance Program</t>
  </si>
  <si>
    <t>HOUSING SUBSIDIES: Short -Term Rent, Mortgage, Utility Program</t>
  </si>
  <si>
    <t>OPERATIONS: Community Residence</t>
  </si>
  <si>
    <t>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</si>
</sst>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/>
      <sz val="1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auto="1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0" xfId="0" applyNumberFormat="1" applyFont="1" applyBorder="1"/>
    <xf numFmtId="0" fontId="4" fillId="0" borderId="0" xfId="0" applyFont="1" applyBorder="1"/>
    <xf numFmtId="10" fontId="2" fillId="0" borderId="0" xfId="0" applyNumberFormat="1" applyFont="1"/>
    <xf numFmtId="164" fontId="2" fillId="0" borderId="0" xfId="0" applyNumberFormat="1" applyFont="1" applyFill="1" applyBorder="1"/>
    <xf numFmtId="164" fontId="2" fillId="0" borderId="0" xfId="0" applyNumberFormat="1" applyFont="1"/>
    <xf numFmtId="164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0" fontId="5" fillId="0" borderId="3" xfId="0" applyFont="1" applyBorder="1"/>
    <xf numFmtId="0" fontId="3" fillId="2" borderId="0" xfId="0" applyFont="1" applyFill="1" applyBorder="1"/>
    <xf numFmtId="0" fontId="3" fillId="2" borderId="2" xfId="0" applyFont="1" applyFill="1" applyBorder="1"/>
    <xf numFmtId="0" fontId="3" fillId="0" borderId="3" xfId="0" applyFont="1" applyBorder="1"/>
    <xf numFmtId="0" fontId="2" fillId="0" borderId="0" xfId="0" applyFont="1" applyFill="1" applyBorder="1"/>
    <xf numFmtId="0" fontId="6" fillId="0" borderId="0" xfId="0" applyFont="1" applyBorder="1"/>
    <xf numFmtId="0" fontId="2" fillId="0" borderId="0" xfId="0" applyFont="1" applyBorder="1" applyAlignment="1"/>
    <xf numFmtId="164" fontId="3" fillId="3" borderId="20" xfId="0" applyNumberFormat="1" applyFont="1" applyFill="1" applyBorder="1" applyAlignment="1">
      <alignment horizontal="center"/>
    </xf>
    <xf numFmtId="0" fontId="3" fillId="3" borderId="10" xfId="0" applyFont="1" applyFill="1" applyBorder="1"/>
    <xf numFmtId="164" fontId="2" fillId="0" borderId="21" xfId="0" applyNumberFormat="1" applyFont="1" applyBorder="1"/>
    <xf numFmtId="0" fontId="2" fillId="0" borderId="14" xfId="0" applyFont="1" applyBorder="1"/>
    <xf numFmtId="164" fontId="2" fillId="0" borderId="22" xfId="0" applyNumberFormat="1" applyFont="1" applyBorder="1"/>
    <xf numFmtId="10" fontId="2" fillId="0" borderId="15" xfId="0" applyNumberFormat="1" applyFont="1" applyBorder="1"/>
    <xf numFmtId="164" fontId="3" fillId="3" borderId="23" xfId="0" applyNumberFormat="1" applyFont="1" applyFill="1" applyBorder="1"/>
    <xf numFmtId="10" fontId="3" fillId="3" borderId="11" xfId="0" applyNumberFormat="1" applyFont="1" applyFill="1" applyBorder="1"/>
    <xf numFmtId="44" fontId="2" fillId="2" borderId="0" xfId="1" applyFont="1" applyFill="1" applyBorder="1"/>
    <xf numFmtId="44" fontId="2" fillId="2" borderId="2" xfId="1" applyFont="1" applyFill="1" applyBorder="1"/>
    <xf numFmtId="44" fontId="2" fillId="0" borderId="0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44" fontId="2" fillId="0" borderId="0" xfId="1" applyFont="1" applyBorder="1"/>
    <xf numFmtId="44" fontId="2" fillId="0" borderId="0" xfId="1" applyFont="1"/>
    <xf numFmtId="44" fontId="3" fillId="0" borderId="0" xfId="1" applyFont="1" applyBorder="1"/>
    <xf numFmtId="44" fontId="2" fillId="4" borderId="0" xfId="1" applyFont="1" applyFill="1"/>
    <xf numFmtId="44" fontId="3" fillId="0" borderId="0" xfId="1" applyFont="1" applyFill="1" applyBorder="1"/>
    <xf numFmtId="0" fontId="7" fillId="0" borderId="0" xfId="0" applyFont="1" applyBorder="1"/>
    <xf numFmtId="0" fontId="7" fillId="0" borderId="3" xfId="0" applyFont="1" applyBorder="1"/>
    <xf numFmtId="44" fontId="2" fillId="0" borderId="0" xfId="1" applyFont="1" applyFill="1"/>
    <xf numFmtId="10" fontId="3" fillId="0" borderId="0" xfId="0" applyNumberFormat="1" applyFont="1"/>
    <xf numFmtId="0" fontId="3" fillId="0" borderId="4" xfId="0" applyFont="1" applyBorder="1" applyAlignment="1"/>
    <xf numFmtId="0" fontId="2" fillId="0" borderId="5" xfId="0" applyFont="1" applyBorder="1" applyAlignment="1"/>
    <xf numFmtId="0" fontId="2" fillId="0" borderId="18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5" fillId="0" borderId="0" xfId="0" applyFont="1" applyAlignment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2" xfId="0" applyFont="1" applyBorder="1" applyAlignment="1"/>
    <xf numFmtId="0" fontId="2" fillId="0" borderId="13" xfId="0" applyFont="1" applyBorder="1" applyAlignment="1"/>
    <xf numFmtId="0" fontId="2" fillId="0" borderId="17" xfId="0" applyFont="1" applyBorder="1" applyAlignment="1"/>
    <xf numFmtId="0" fontId="3" fillId="0" borderId="4" xfId="0" applyFont="1" applyBorder="1" applyAlignment="1"/>
    <xf numFmtId="0" fontId="2" fillId="0" borderId="5" xfId="0" applyFont="1" applyBorder="1" applyAlignment="1"/>
    <xf numFmtId="0" fontId="2" fillId="0" borderId="18" xfId="0" applyFont="1" applyBorder="1" applyAlignment="1"/>
    <xf numFmtId="164" fontId="3" fillId="2" borderId="2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39</xdr:row>
      <xdr:rowOff>0</xdr:rowOff>
    </xdr:from>
    <xdr:to>
      <xdr:col>8</xdr:col>
      <xdr:colOff>19050</xdr:colOff>
      <xdr:row>39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943100" y="6353175"/>
          <a:ext cx="2028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37</xdr:row>
      <xdr:rowOff>0</xdr:rowOff>
    </xdr:from>
    <xdr:to>
      <xdr:col>7</xdr:col>
      <xdr:colOff>834882</xdr:colOff>
      <xdr:row>37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9080565-F30F-4478-AA21-D4C0C412FEC2}"/>
            </a:ext>
          </a:extLst>
        </xdr:cNvPr>
        <xdr:cNvCxnSpPr/>
      </xdr:nvCxnSpPr>
      <xdr:spPr>
        <a:xfrm>
          <a:off x="1924050" y="6029325"/>
          <a:ext cx="201598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38</xdr:row>
      <xdr:rowOff>0</xdr:rowOff>
    </xdr:from>
    <xdr:to>
      <xdr:col>7</xdr:col>
      <xdr:colOff>844407</xdr:colOff>
      <xdr:row>38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22112552-E9E7-488D-A3B6-9DB95005A0A9}"/>
            </a:ext>
          </a:extLst>
        </xdr:cNvPr>
        <xdr:cNvCxnSpPr/>
      </xdr:nvCxnSpPr>
      <xdr:spPr>
        <a:xfrm>
          <a:off x="1943100" y="6191250"/>
          <a:ext cx="200645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tabSelected="1" topLeftCell="E1" zoomScaleSheetLayoutView="89" workbookViewId="0">
      <pane ySplit="7" topLeftCell="A8" activePane="bottomLeft" state="frozen"/>
      <selection activeCell="B1" sqref="B1"/>
      <selection pane="bottomLeft" activeCell="N13" sqref="N13"/>
    </sheetView>
  </sheetViews>
  <sheetFormatPr defaultColWidth="8.85546875" defaultRowHeight="12.75" x14ac:dyDescent="0.2"/>
  <cols>
    <col min="1" max="1" width="2.140625" style="1" customWidth="1"/>
    <col min="2" max="2" width="2.5703125" style="1" customWidth="1"/>
    <col min="3" max="3" width="9.5703125" style="1" customWidth="1"/>
    <col min="4" max="4" width="5.7109375" style="1" customWidth="1"/>
    <col min="5" max="7" width="8.85546875" style="1"/>
    <col min="8" max="8" width="12.7109375" style="1" customWidth="1"/>
    <col min="9" max="9" width="11" style="1" bestFit="1" customWidth="1"/>
    <col min="10" max="10" width="9.42578125" style="1" bestFit="1" customWidth="1"/>
    <col min="11" max="12" width="11" style="43" bestFit="1" customWidth="1"/>
    <col min="13" max="15" width="11" style="43" customWidth="1"/>
    <col min="16" max="16" width="11" style="1" bestFit="1" customWidth="1"/>
    <col min="17" max="17" width="11.28515625" style="1" bestFit="1" customWidth="1"/>
    <col min="18" max="18" width="12.28515625" style="1" bestFit="1" customWidth="1"/>
    <col min="19" max="19" width="15.5703125" style="1" customWidth="1"/>
    <col min="20" max="20" width="12.28515625" style="1" bestFit="1" customWidth="1"/>
    <col min="21" max="21" width="11" style="1" bestFit="1" customWidth="1"/>
    <col min="22" max="16384" width="8.85546875" style="1"/>
  </cols>
  <sheetData>
    <row r="1" spans="1:21" x14ac:dyDescent="0.2">
      <c r="B1" s="54" t="s">
        <v>35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x14ac:dyDescent="0.2">
      <c r="A2" s="2"/>
      <c r="B2" s="24" t="s">
        <v>51</v>
      </c>
      <c r="C2" s="3"/>
      <c r="D2" s="3"/>
      <c r="E2" s="3"/>
      <c r="F2" s="24"/>
      <c r="G2" s="24" t="s">
        <v>22</v>
      </c>
      <c r="H2" s="3"/>
      <c r="I2" s="4"/>
      <c r="J2" s="3"/>
      <c r="K2" s="38"/>
      <c r="L2" s="38"/>
      <c r="M2" s="38"/>
      <c r="N2" s="38"/>
      <c r="O2" s="38"/>
      <c r="P2" s="3"/>
      <c r="Q2" s="3"/>
      <c r="R2" s="3"/>
      <c r="S2" s="3"/>
      <c r="T2" s="3"/>
      <c r="U2" s="3"/>
    </row>
    <row r="3" spans="1:21" ht="13.5" thickBot="1" x14ac:dyDescent="0.25">
      <c r="A3" s="2"/>
      <c r="B3" s="25" t="s">
        <v>52</v>
      </c>
      <c r="C3" s="5"/>
      <c r="D3" s="5"/>
      <c r="E3" s="5"/>
      <c r="F3" s="68">
        <f>+P56</f>
        <v>50000</v>
      </c>
      <c r="G3" s="68"/>
      <c r="H3" s="5"/>
      <c r="I3" s="6"/>
      <c r="J3" s="5"/>
      <c r="K3" s="39"/>
      <c r="L3" s="39"/>
      <c r="M3" s="39"/>
      <c r="N3" s="39"/>
      <c r="O3" s="39"/>
      <c r="P3" s="5"/>
      <c r="Q3" s="5"/>
      <c r="R3" s="5"/>
      <c r="S3" s="5"/>
      <c r="T3" s="5"/>
      <c r="U3" s="5"/>
    </row>
    <row r="4" spans="1:21" ht="13.5" thickTop="1" x14ac:dyDescent="0.2">
      <c r="A4" s="2"/>
      <c r="B4" s="2"/>
      <c r="C4" s="2"/>
      <c r="D4" s="2"/>
      <c r="E4" s="2"/>
      <c r="F4" s="2"/>
      <c r="G4" s="2"/>
      <c r="H4" s="7" t="s">
        <v>19</v>
      </c>
      <c r="I4" s="8" t="s">
        <v>0</v>
      </c>
      <c r="J4" s="7" t="s">
        <v>53</v>
      </c>
      <c r="K4" s="40" t="s">
        <v>46</v>
      </c>
      <c r="L4" s="40" t="s">
        <v>55</v>
      </c>
      <c r="M4" s="40" t="s">
        <v>57</v>
      </c>
      <c r="N4" s="40" t="s">
        <v>56</v>
      </c>
      <c r="O4" s="40" t="s">
        <v>58</v>
      </c>
      <c r="P4" s="19" t="s">
        <v>1</v>
      </c>
      <c r="Q4" s="2" t="s">
        <v>1</v>
      </c>
      <c r="R4" s="2" t="s">
        <v>1</v>
      </c>
      <c r="S4" s="2" t="s">
        <v>1</v>
      </c>
      <c r="T4" s="2" t="s">
        <v>40</v>
      </c>
      <c r="U4" s="2" t="s">
        <v>1</v>
      </c>
    </row>
    <row r="5" spans="1:21" x14ac:dyDescent="0.2">
      <c r="A5" s="2"/>
      <c r="B5" s="2"/>
      <c r="C5" s="2"/>
      <c r="D5" s="2"/>
      <c r="E5" s="2"/>
      <c r="F5" s="2"/>
      <c r="G5" s="2"/>
      <c r="H5" s="2"/>
      <c r="I5" s="8" t="s">
        <v>2</v>
      </c>
      <c r="J5" s="7" t="s">
        <v>3</v>
      </c>
      <c r="K5" s="40" t="s">
        <v>7</v>
      </c>
      <c r="L5" s="40" t="s">
        <v>7</v>
      </c>
      <c r="M5" s="40" t="s">
        <v>7</v>
      </c>
      <c r="N5" s="40" t="s">
        <v>7</v>
      </c>
      <c r="O5" s="40" t="s">
        <v>7</v>
      </c>
      <c r="P5" s="19" t="s">
        <v>53</v>
      </c>
      <c r="Q5" s="2" t="s">
        <v>4</v>
      </c>
      <c r="R5" s="2" t="s">
        <v>4</v>
      </c>
      <c r="S5" s="2" t="s">
        <v>45</v>
      </c>
      <c r="T5" s="2" t="s">
        <v>41</v>
      </c>
      <c r="U5" s="2" t="s">
        <v>7</v>
      </c>
    </row>
    <row r="6" spans="1:21" ht="13.5" x14ac:dyDescent="0.25">
      <c r="A6" s="2"/>
      <c r="B6" s="2"/>
      <c r="C6" s="47" t="str">
        <f>UPPER("Account")</f>
        <v>ACCOUNT</v>
      </c>
      <c r="D6" s="47" t="str">
        <f>UPPER("Account Explanation/")</f>
        <v>ACCOUNT EXPLANATION/</v>
      </c>
      <c r="E6" s="2"/>
      <c r="F6" s="2"/>
      <c r="G6" s="2"/>
      <c r="H6" s="2"/>
      <c r="I6" s="8"/>
      <c r="J6" s="7"/>
      <c r="K6" s="40"/>
      <c r="L6" s="40"/>
      <c r="M6" s="40"/>
      <c r="N6" s="40"/>
      <c r="O6" s="40"/>
      <c r="P6" s="19" t="s">
        <v>5</v>
      </c>
      <c r="Q6" s="2" t="s">
        <v>6</v>
      </c>
      <c r="R6" s="2" t="s">
        <v>6</v>
      </c>
      <c r="S6" s="2" t="s">
        <v>7</v>
      </c>
      <c r="T6" s="2" t="s">
        <v>42</v>
      </c>
      <c r="U6" s="2"/>
    </row>
    <row r="7" spans="1:21" ht="13.5" x14ac:dyDescent="0.25">
      <c r="A7" s="2"/>
      <c r="B7" s="9"/>
      <c r="C7" s="48" t="str">
        <f>UPPER("Description")</f>
        <v>DESCRIPTION</v>
      </c>
      <c r="D7" s="48" t="str">
        <f>UPPER("Details")</f>
        <v>DETAILS</v>
      </c>
      <c r="E7" s="9"/>
      <c r="F7" s="9"/>
      <c r="G7" s="9"/>
      <c r="H7" s="9"/>
      <c r="I7" s="10"/>
      <c r="J7" s="11"/>
      <c r="K7" s="41"/>
      <c r="L7" s="41"/>
      <c r="M7" s="41"/>
      <c r="N7" s="41"/>
      <c r="O7" s="41"/>
      <c r="P7" s="26" t="s">
        <v>80</v>
      </c>
      <c r="Q7" s="9" t="s">
        <v>8</v>
      </c>
      <c r="R7" s="9" t="s">
        <v>8</v>
      </c>
      <c r="S7" s="9" t="s">
        <v>59</v>
      </c>
      <c r="T7" s="9"/>
      <c r="U7" s="9"/>
    </row>
    <row r="8" spans="1:21" x14ac:dyDescent="0.2">
      <c r="A8" s="2"/>
      <c r="B8" s="2"/>
      <c r="C8" s="2"/>
      <c r="D8" s="2"/>
      <c r="E8" s="2"/>
      <c r="F8" s="2"/>
      <c r="G8" s="2"/>
      <c r="H8" s="2"/>
      <c r="I8" s="8"/>
      <c r="J8" s="7"/>
      <c r="K8" s="40"/>
      <c r="L8" s="40"/>
      <c r="M8" s="40"/>
      <c r="N8" s="40"/>
      <c r="O8" s="40"/>
      <c r="P8" s="19"/>
      <c r="Q8" s="2"/>
      <c r="R8" s="2"/>
      <c r="S8" s="2"/>
      <c r="T8" s="2"/>
      <c r="U8" s="2"/>
    </row>
    <row r="9" spans="1:21" x14ac:dyDescent="0.2">
      <c r="A9" s="2"/>
      <c r="B9" s="2"/>
      <c r="C9" s="19" t="s">
        <v>49</v>
      </c>
      <c r="D9" s="2"/>
      <c r="E9" s="2"/>
      <c r="F9" s="2"/>
      <c r="G9" s="2"/>
      <c r="H9" s="2"/>
      <c r="I9" s="12"/>
      <c r="J9" s="2"/>
      <c r="K9" s="42"/>
      <c r="L9" s="42"/>
      <c r="M9" s="42"/>
      <c r="N9" s="42"/>
      <c r="O9" s="42"/>
      <c r="P9" s="2"/>
      <c r="Q9" s="27" t="s">
        <v>43</v>
      </c>
      <c r="R9" s="27" t="s">
        <v>44</v>
      </c>
      <c r="S9" s="2"/>
      <c r="T9" s="2"/>
      <c r="U9" s="2"/>
    </row>
    <row r="10" spans="1:21" x14ac:dyDescent="0.2">
      <c r="A10" s="2"/>
      <c r="B10" s="2"/>
      <c r="C10" s="2"/>
      <c r="D10" s="2" t="s">
        <v>9</v>
      </c>
      <c r="E10" s="2"/>
      <c r="F10" s="2"/>
      <c r="G10" s="2"/>
      <c r="H10" s="2"/>
      <c r="I10" s="12"/>
      <c r="J10" s="2"/>
      <c r="K10" s="42"/>
      <c r="L10" s="42"/>
      <c r="M10" s="42"/>
      <c r="N10" s="42"/>
      <c r="O10" s="42"/>
      <c r="P10" s="2"/>
      <c r="Q10" s="2"/>
      <c r="R10" s="2"/>
      <c r="S10" s="2"/>
    </row>
    <row r="11" spans="1:21" x14ac:dyDescent="0.2">
      <c r="A11" s="2"/>
      <c r="B11" s="2"/>
      <c r="C11" s="2"/>
      <c r="D11" s="2" t="s">
        <v>10</v>
      </c>
      <c r="F11" s="2"/>
      <c r="G11" s="2"/>
      <c r="H11" s="2"/>
    </row>
    <row r="12" spans="1:21" x14ac:dyDescent="0.2">
      <c r="A12" s="2"/>
      <c r="B12" s="2"/>
      <c r="C12" s="2"/>
      <c r="D12" s="2"/>
      <c r="E12" s="13" t="s">
        <v>28</v>
      </c>
      <c r="F12" s="2"/>
      <c r="G12" s="2"/>
      <c r="H12" s="2"/>
      <c r="I12" s="12">
        <v>100000</v>
      </c>
      <c r="J12" s="14">
        <f>IF(I12=0,"",P12/I12)</f>
        <v>0.5</v>
      </c>
      <c r="K12" s="42">
        <v>2000</v>
      </c>
      <c r="L12" s="42">
        <v>15000</v>
      </c>
      <c r="M12" s="42">
        <v>12000</v>
      </c>
      <c r="N12" s="42">
        <v>10500</v>
      </c>
      <c r="O12" s="42">
        <v>10500</v>
      </c>
      <c r="P12" s="12">
        <f>SUM(K12:O12)</f>
        <v>50000</v>
      </c>
      <c r="Q12" s="12">
        <v>20000</v>
      </c>
      <c r="R12" s="12">
        <v>20000</v>
      </c>
      <c r="S12" s="12">
        <f>SUM(P12:R12)</f>
        <v>90000</v>
      </c>
      <c r="T12" s="15">
        <v>10000</v>
      </c>
      <c r="U12" s="16">
        <f>+S12+T12</f>
        <v>100000</v>
      </c>
    </row>
    <row r="13" spans="1:21" x14ac:dyDescent="0.2">
      <c r="A13" s="2"/>
      <c r="B13" s="2"/>
      <c r="C13" s="2"/>
      <c r="D13" s="2"/>
      <c r="E13" s="13" t="s">
        <v>29</v>
      </c>
      <c r="F13" s="2"/>
      <c r="G13" s="2"/>
      <c r="H13" s="2"/>
      <c r="I13" s="12">
        <v>0</v>
      </c>
      <c r="J13" s="14" t="str">
        <f>IF(I13=0,"",P13/I13)</f>
        <v/>
      </c>
      <c r="K13" s="43">
        <v>0</v>
      </c>
      <c r="L13" s="43">
        <v>0</v>
      </c>
      <c r="M13" s="42">
        <v>0</v>
      </c>
      <c r="N13" s="42">
        <v>0</v>
      </c>
      <c r="O13" s="42">
        <v>0</v>
      </c>
      <c r="P13" s="12">
        <f t="shared" ref="P13:P16" si="0">SUM(K13:O13)</f>
        <v>0</v>
      </c>
      <c r="Q13" s="12">
        <v>0</v>
      </c>
      <c r="R13" s="12">
        <v>0</v>
      </c>
      <c r="S13" s="12">
        <f>SUM(P13:R13)</f>
        <v>0</v>
      </c>
      <c r="T13" s="15">
        <v>0</v>
      </c>
      <c r="U13" s="16">
        <f>+S13+T13</f>
        <v>0</v>
      </c>
    </row>
    <row r="14" spans="1:21" x14ac:dyDescent="0.2">
      <c r="A14" s="2"/>
      <c r="B14" s="2"/>
      <c r="C14" s="2"/>
      <c r="D14" s="2"/>
      <c r="E14" s="13" t="s">
        <v>30</v>
      </c>
      <c r="F14" s="2"/>
      <c r="G14" s="2"/>
      <c r="H14" s="2"/>
      <c r="I14" s="12">
        <v>0</v>
      </c>
      <c r="J14" s="14" t="str">
        <f>IF(I14=0,"",P14/I14)</f>
        <v/>
      </c>
      <c r="K14" s="43">
        <v>0</v>
      </c>
      <c r="L14" s="43">
        <v>0</v>
      </c>
      <c r="M14" s="42">
        <v>0</v>
      </c>
      <c r="N14" s="42">
        <v>0</v>
      </c>
      <c r="O14" s="42">
        <v>0</v>
      </c>
      <c r="P14" s="12">
        <f t="shared" si="0"/>
        <v>0</v>
      </c>
      <c r="Q14" s="12">
        <v>0</v>
      </c>
      <c r="R14" s="12">
        <v>0</v>
      </c>
      <c r="S14" s="12">
        <f>SUM(P14:R14)</f>
        <v>0</v>
      </c>
      <c r="T14" s="15">
        <v>0</v>
      </c>
      <c r="U14" s="16">
        <f t="shared" ref="U14:U16" si="1">+S14+T14</f>
        <v>0</v>
      </c>
    </row>
    <row r="15" spans="1:21" x14ac:dyDescent="0.2">
      <c r="A15" s="2"/>
      <c r="B15" s="2"/>
      <c r="C15" s="2"/>
      <c r="D15" s="2"/>
      <c r="E15" s="13" t="s">
        <v>31</v>
      </c>
      <c r="F15" s="2"/>
      <c r="G15" s="2"/>
      <c r="H15" s="2"/>
      <c r="I15" s="12">
        <v>0</v>
      </c>
      <c r="J15" s="14" t="str">
        <f>IF(I15=0,"",P15/I15)</f>
        <v/>
      </c>
      <c r="K15" s="43">
        <v>0</v>
      </c>
      <c r="L15" s="43">
        <v>0</v>
      </c>
      <c r="M15" s="42">
        <v>0</v>
      </c>
      <c r="N15" s="42">
        <v>0</v>
      </c>
      <c r="O15" s="42">
        <v>0</v>
      </c>
      <c r="P15" s="12">
        <f t="shared" si="0"/>
        <v>0</v>
      </c>
      <c r="Q15" s="12">
        <v>0</v>
      </c>
      <c r="R15" s="12">
        <v>0</v>
      </c>
      <c r="S15" s="12">
        <f>SUM(P15:R15)</f>
        <v>0</v>
      </c>
      <c r="T15" s="15">
        <v>0</v>
      </c>
      <c r="U15" s="16">
        <f t="shared" si="1"/>
        <v>0</v>
      </c>
    </row>
    <row r="16" spans="1:21" x14ac:dyDescent="0.2">
      <c r="A16" s="2"/>
      <c r="B16" s="2"/>
      <c r="C16" s="2"/>
      <c r="D16" s="2"/>
      <c r="E16" s="13" t="s">
        <v>32</v>
      </c>
      <c r="F16" s="2"/>
      <c r="G16" s="2"/>
      <c r="H16" s="2"/>
      <c r="I16" s="12">
        <v>0</v>
      </c>
      <c r="J16" s="14" t="str">
        <f>IF(I16=0,"",P16/I16)</f>
        <v/>
      </c>
      <c r="K16" s="43">
        <v>0</v>
      </c>
      <c r="L16" s="43">
        <v>0</v>
      </c>
      <c r="M16" s="42">
        <v>0</v>
      </c>
      <c r="N16" s="42">
        <v>0</v>
      </c>
      <c r="O16" s="42">
        <v>0</v>
      </c>
      <c r="P16" s="12">
        <f t="shared" si="0"/>
        <v>0</v>
      </c>
      <c r="Q16" s="12">
        <v>0</v>
      </c>
      <c r="R16" s="12">
        <v>0</v>
      </c>
      <c r="S16" s="12">
        <f>SUM(P16:R16)</f>
        <v>0</v>
      </c>
      <c r="T16" s="15">
        <v>0</v>
      </c>
      <c r="U16" s="16">
        <f t="shared" si="1"/>
        <v>0</v>
      </c>
    </row>
    <row r="17" spans="1:21" x14ac:dyDescent="0.2">
      <c r="A17" s="2"/>
      <c r="B17" s="2"/>
      <c r="C17" s="2"/>
      <c r="D17" s="2"/>
      <c r="E17" s="13"/>
      <c r="F17" s="2"/>
      <c r="G17" s="2"/>
      <c r="H17" s="2"/>
      <c r="I17" s="12"/>
      <c r="J17" s="14"/>
      <c r="P17" s="12"/>
      <c r="Q17" s="12"/>
      <c r="R17" s="12"/>
      <c r="S17" s="12"/>
    </row>
    <row r="18" spans="1:21" x14ac:dyDescent="0.2">
      <c r="A18" s="2"/>
      <c r="B18" s="2"/>
      <c r="C18" s="2"/>
      <c r="D18" s="2"/>
      <c r="E18" s="2"/>
      <c r="F18" s="28" t="s">
        <v>11</v>
      </c>
      <c r="G18" s="2"/>
      <c r="H18" s="2"/>
      <c r="I18" s="17">
        <f>SUM(I12:I16)</f>
        <v>100000</v>
      </c>
      <c r="J18" s="50">
        <f>IF(I18=0,"",P18/I18)</f>
        <v>0.5</v>
      </c>
      <c r="K18" s="17">
        <f t="shared" ref="K18:L18" si="2">SUM(K12:K16)</f>
        <v>2000</v>
      </c>
      <c r="L18" s="17">
        <f t="shared" si="2"/>
        <v>15000</v>
      </c>
      <c r="M18" s="17">
        <f>SUM(M12:M16)</f>
        <v>12000</v>
      </c>
      <c r="N18" s="17">
        <f>SUM(N12:N16)</f>
        <v>10500</v>
      </c>
      <c r="O18" s="17">
        <f>SUM(O12:O16)</f>
        <v>10500</v>
      </c>
      <c r="P18" s="17">
        <f t="shared" ref="P18:U18" si="3">SUM(P12:P16)</f>
        <v>50000</v>
      </c>
      <c r="Q18" s="17">
        <f t="shared" si="3"/>
        <v>20000</v>
      </c>
      <c r="R18" s="17">
        <f t="shared" si="3"/>
        <v>20000</v>
      </c>
      <c r="S18" s="17">
        <f t="shared" si="3"/>
        <v>90000</v>
      </c>
      <c r="T18" s="17">
        <f t="shared" si="3"/>
        <v>10000</v>
      </c>
      <c r="U18" s="17">
        <f t="shared" si="3"/>
        <v>100000</v>
      </c>
    </row>
    <row r="19" spans="1:21" x14ac:dyDescent="0.2">
      <c r="A19" s="2"/>
      <c r="B19" s="2"/>
      <c r="C19" s="2"/>
      <c r="D19" s="2" t="s">
        <v>47</v>
      </c>
      <c r="F19" s="2"/>
      <c r="G19" s="2"/>
      <c r="H19" s="2"/>
      <c r="I19" s="12"/>
      <c r="J19" s="14"/>
      <c r="P19" s="12"/>
      <c r="Q19" s="12"/>
      <c r="R19" s="12"/>
      <c r="S19" s="12"/>
    </row>
    <row r="20" spans="1:21" x14ac:dyDescent="0.2">
      <c r="A20" s="2"/>
      <c r="B20" s="2"/>
      <c r="C20" s="2"/>
      <c r="D20" s="2"/>
      <c r="E20" s="1" t="s">
        <v>25</v>
      </c>
      <c r="F20" s="2"/>
      <c r="G20" s="2"/>
      <c r="H20" s="2"/>
      <c r="I20" s="12">
        <v>0</v>
      </c>
      <c r="J20" s="14" t="str">
        <f t="shared" ref="J20:J25" si="4">IF(I20=0,"",P20/I20)</f>
        <v/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12">
        <f>SUM(K20:O20)</f>
        <v>0</v>
      </c>
      <c r="Q20" s="12">
        <v>0</v>
      </c>
      <c r="R20" s="12">
        <v>0</v>
      </c>
      <c r="S20" s="12">
        <f>SUM(P20:R20)</f>
        <v>0</v>
      </c>
      <c r="T20" s="15">
        <v>0</v>
      </c>
      <c r="U20" s="16">
        <f t="shared" ref="U20:U24" si="5">+S20+T20</f>
        <v>0</v>
      </c>
    </row>
    <row r="21" spans="1:21" x14ac:dyDescent="0.2">
      <c r="A21" s="2"/>
      <c r="B21" s="2"/>
      <c r="C21" s="2"/>
      <c r="D21" s="2"/>
      <c r="E21" s="29" t="s">
        <v>26</v>
      </c>
      <c r="G21" s="2"/>
      <c r="H21" s="2"/>
      <c r="I21" s="12">
        <v>0</v>
      </c>
      <c r="J21" s="14" t="str">
        <f t="shared" si="4"/>
        <v/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12">
        <f t="shared" ref="P21:P24" si="6">SUM(K21:O21)</f>
        <v>0</v>
      </c>
      <c r="Q21" s="12">
        <v>0</v>
      </c>
      <c r="R21" s="12">
        <v>0</v>
      </c>
      <c r="S21" s="12">
        <f>SUM(P21:R21)</f>
        <v>0</v>
      </c>
      <c r="T21" s="15">
        <f>+I21-S21</f>
        <v>0</v>
      </c>
      <c r="U21" s="16">
        <f t="shared" si="5"/>
        <v>0</v>
      </c>
    </row>
    <row r="22" spans="1:21" x14ac:dyDescent="0.2">
      <c r="A22" s="2"/>
      <c r="B22" s="2"/>
      <c r="C22" s="2"/>
      <c r="D22" s="2"/>
      <c r="E22" s="29" t="s">
        <v>33</v>
      </c>
      <c r="G22" s="2"/>
      <c r="H22" s="2"/>
      <c r="I22" s="12">
        <v>0</v>
      </c>
      <c r="J22" s="14" t="str">
        <f t="shared" si="4"/>
        <v/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12">
        <f t="shared" si="6"/>
        <v>0</v>
      </c>
      <c r="Q22" s="12">
        <v>0</v>
      </c>
      <c r="R22" s="12">
        <v>0</v>
      </c>
      <c r="S22" s="12">
        <f>SUM(P22:R22)</f>
        <v>0</v>
      </c>
      <c r="T22" s="15">
        <f>+I22-S22</f>
        <v>0</v>
      </c>
      <c r="U22" s="16">
        <f t="shared" si="5"/>
        <v>0</v>
      </c>
    </row>
    <row r="23" spans="1:21" x14ac:dyDescent="0.2">
      <c r="A23" s="2"/>
      <c r="B23" s="2"/>
      <c r="C23" s="2"/>
      <c r="D23" s="2"/>
      <c r="E23" s="2" t="s">
        <v>27</v>
      </c>
      <c r="G23" s="2"/>
      <c r="H23" s="2"/>
      <c r="I23" s="12">
        <v>0</v>
      </c>
      <c r="J23" s="14" t="str">
        <f t="shared" si="4"/>
        <v/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12">
        <f t="shared" si="6"/>
        <v>0</v>
      </c>
      <c r="Q23" s="12">
        <v>0</v>
      </c>
      <c r="R23" s="12">
        <v>0</v>
      </c>
      <c r="S23" s="12">
        <f>SUM(P23:R23)</f>
        <v>0</v>
      </c>
      <c r="T23" s="15">
        <f>+I23-S23</f>
        <v>0</v>
      </c>
      <c r="U23" s="16">
        <f t="shared" si="5"/>
        <v>0</v>
      </c>
    </row>
    <row r="24" spans="1:21" x14ac:dyDescent="0.2">
      <c r="A24" s="2"/>
      <c r="B24" s="2"/>
      <c r="C24" s="2"/>
      <c r="D24" s="2"/>
      <c r="E24" s="27" t="s">
        <v>34</v>
      </c>
      <c r="G24" s="2"/>
      <c r="H24" s="2"/>
      <c r="I24" s="12">
        <v>0</v>
      </c>
      <c r="J24" s="14" t="str">
        <f t="shared" si="4"/>
        <v/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12">
        <f t="shared" si="6"/>
        <v>0</v>
      </c>
      <c r="Q24" s="12">
        <v>0</v>
      </c>
      <c r="R24" s="12">
        <v>0</v>
      </c>
      <c r="S24" s="12">
        <f>SUM(P24:R24)</f>
        <v>0</v>
      </c>
      <c r="T24" s="15">
        <f>+I24-S24</f>
        <v>0</v>
      </c>
      <c r="U24" s="16">
        <f t="shared" si="5"/>
        <v>0</v>
      </c>
    </row>
    <row r="25" spans="1:21" x14ac:dyDescent="0.2">
      <c r="A25" s="2"/>
      <c r="B25" s="2"/>
      <c r="C25" s="2"/>
      <c r="D25" s="2"/>
      <c r="E25" s="2"/>
      <c r="F25" s="28" t="s">
        <v>11</v>
      </c>
      <c r="G25" s="2"/>
      <c r="H25" s="2"/>
      <c r="I25" s="17">
        <f>SUM(I20:I24)</f>
        <v>0</v>
      </c>
      <c r="J25" s="50" t="str">
        <f t="shared" si="4"/>
        <v/>
      </c>
      <c r="K25" s="17">
        <f>SUM(K20:K24)</f>
        <v>0</v>
      </c>
      <c r="L25" s="17">
        <f t="shared" ref="L25" si="7">SUM(L20:L24)</f>
        <v>0</v>
      </c>
      <c r="M25" s="17">
        <f t="shared" ref="M25:S25" si="8">SUM(M20:M24)</f>
        <v>0</v>
      </c>
      <c r="N25" s="17">
        <f t="shared" si="8"/>
        <v>0</v>
      </c>
      <c r="O25" s="17">
        <f>SUM(O20:O24)</f>
        <v>0</v>
      </c>
      <c r="P25" s="17">
        <f>SUM(P20:P24)</f>
        <v>0</v>
      </c>
      <c r="Q25" s="17">
        <f t="shared" si="8"/>
        <v>0</v>
      </c>
      <c r="R25" s="17">
        <f t="shared" si="8"/>
        <v>0</v>
      </c>
      <c r="S25" s="17">
        <f t="shared" si="8"/>
        <v>0</v>
      </c>
      <c r="T25" s="17">
        <f t="shared" ref="T25:U25" si="9">SUM(T20:T24)</f>
        <v>0</v>
      </c>
      <c r="U25" s="17">
        <f t="shared" si="9"/>
        <v>0</v>
      </c>
    </row>
    <row r="26" spans="1:21" x14ac:dyDescent="0.2">
      <c r="A26" s="2"/>
      <c r="B26" s="2"/>
      <c r="C26" s="2"/>
      <c r="D26" s="2"/>
      <c r="E26" s="2"/>
      <c r="F26" s="28"/>
      <c r="G26" s="2"/>
      <c r="H26" s="2"/>
      <c r="I26" s="12"/>
      <c r="J26" s="14"/>
      <c r="P26" s="12"/>
      <c r="Q26" s="12"/>
      <c r="R26" s="12"/>
      <c r="S26" s="12"/>
    </row>
    <row r="27" spans="1:21" x14ac:dyDescent="0.2">
      <c r="A27" s="2"/>
      <c r="B27" s="2"/>
      <c r="C27" s="2"/>
      <c r="D27" s="29" t="s">
        <v>20</v>
      </c>
      <c r="G27" s="2"/>
      <c r="H27" s="2"/>
      <c r="I27" s="12"/>
      <c r="J27" s="14"/>
      <c r="P27" s="12"/>
      <c r="Q27" s="12"/>
      <c r="R27" s="12"/>
      <c r="S27" s="12"/>
    </row>
    <row r="28" spans="1:21" x14ac:dyDescent="0.2">
      <c r="A28" s="2"/>
      <c r="B28" s="2"/>
      <c r="C28" s="2"/>
      <c r="D28" s="29"/>
      <c r="F28" s="1" t="s">
        <v>37</v>
      </c>
      <c r="G28" s="2"/>
      <c r="H28" s="2"/>
      <c r="I28" s="12">
        <v>0</v>
      </c>
      <c r="J28" s="14" t="str">
        <f t="shared" ref="J28:J56" si="10">IF(I28=0,"",P28/I28)</f>
        <v/>
      </c>
      <c r="P28" s="12">
        <f>SUM(K28:O28)</f>
        <v>0</v>
      </c>
      <c r="Q28" s="12">
        <v>0</v>
      </c>
      <c r="R28" s="12">
        <v>0</v>
      </c>
      <c r="S28" s="12">
        <f>SUM(P28:R28)</f>
        <v>0</v>
      </c>
      <c r="T28" s="15">
        <v>0</v>
      </c>
      <c r="U28" s="16">
        <f t="shared" ref="U28" si="11">+S28+T28</f>
        <v>0</v>
      </c>
    </row>
    <row r="29" spans="1:21" x14ac:dyDescent="0.2">
      <c r="A29" s="2"/>
      <c r="B29" s="2"/>
      <c r="C29" s="2"/>
      <c r="D29" s="29"/>
      <c r="F29" s="1" t="s">
        <v>38</v>
      </c>
      <c r="G29" s="2"/>
      <c r="H29" s="2"/>
      <c r="I29" s="12">
        <v>0</v>
      </c>
      <c r="J29" s="14" t="str">
        <f t="shared" si="10"/>
        <v/>
      </c>
      <c r="P29" s="12">
        <f t="shared" ref="P29:P53" si="12">SUM(K29:O29)</f>
        <v>0</v>
      </c>
      <c r="Q29" s="12">
        <v>0</v>
      </c>
      <c r="R29" s="12">
        <v>0</v>
      </c>
      <c r="S29" s="12">
        <f t="shared" ref="S29:S38" si="13">SUM(P29:R29)</f>
        <v>0</v>
      </c>
      <c r="T29" s="15">
        <v>0</v>
      </c>
      <c r="U29" s="16">
        <f t="shared" ref="U29:U38" si="14">+S29+T29</f>
        <v>0</v>
      </c>
    </row>
    <row r="30" spans="1:21" x14ac:dyDescent="0.2">
      <c r="A30" s="2"/>
      <c r="B30" s="2"/>
      <c r="C30" s="2"/>
      <c r="D30" s="29"/>
      <c r="F30" s="58" t="s">
        <v>39</v>
      </c>
      <c r="G30" s="58"/>
      <c r="H30" s="58"/>
      <c r="I30" s="12">
        <v>0</v>
      </c>
      <c r="J30" s="14" t="str">
        <f t="shared" si="10"/>
        <v/>
      </c>
      <c r="P30" s="12">
        <f t="shared" si="12"/>
        <v>0</v>
      </c>
      <c r="Q30" s="12">
        <v>0</v>
      </c>
      <c r="R30" s="12">
        <v>0</v>
      </c>
      <c r="S30" s="12">
        <f t="shared" si="13"/>
        <v>0</v>
      </c>
      <c r="T30" s="15">
        <v>0</v>
      </c>
      <c r="U30" s="16">
        <f t="shared" si="14"/>
        <v>0</v>
      </c>
    </row>
    <row r="31" spans="1:21" x14ac:dyDescent="0.2">
      <c r="A31" s="2"/>
      <c r="B31" s="2"/>
      <c r="C31" s="2"/>
      <c r="D31" s="2" t="s">
        <v>21</v>
      </c>
      <c r="G31" s="2"/>
      <c r="H31" s="2"/>
      <c r="I31" s="12">
        <v>0</v>
      </c>
      <c r="J31" s="14" t="str">
        <f t="shared" si="10"/>
        <v/>
      </c>
      <c r="P31" s="12">
        <f t="shared" si="12"/>
        <v>0</v>
      </c>
      <c r="Q31" s="12">
        <v>0</v>
      </c>
      <c r="R31" s="12">
        <v>0</v>
      </c>
      <c r="S31" s="12">
        <f t="shared" si="13"/>
        <v>0</v>
      </c>
      <c r="T31" s="15">
        <v>0</v>
      </c>
      <c r="U31" s="16">
        <f t="shared" si="14"/>
        <v>0</v>
      </c>
    </row>
    <row r="32" spans="1:21" x14ac:dyDescent="0.2">
      <c r="A32" s="2"/>
      <c r="B32" s="2"/>
      <c r="C32" s="2"/>
      <c r="D32" s="2" t="s">
        <v>14</v>
      </c>
      <c r="G32" s="2"/>
      <c r="H32" s="2"/>
      <c r="I32" s="12">
        <v>0</v>
      </c>
      <c r="J32" s="14" t="str">
        <f t="shared" si="10"/>
        <v/>
      </c>
      <c r="P32" s="12">
        <f t="shared" si="12"/>
        <v>0</v>
      </c>
      <c r="Q32" s="12">
        <v>0</v>
      </c>
      <c r="R32" s="12">
        <v>0</v>
      </c>
      <c r="S32" s="12">
        <f>SUM(S31)</f>
        <v>0</v>
      </c>
      <c r="T32" s="15">
        <v>0</v>
      </c>
      <c r="U32" s="16">
        <f t="shared" si="14"/>
        <v>0</v>
      </c>
    </row>
    <row r="33" spans="1:21" x14ac:dyDescent="0.2">
      <c r="A33" s="2"/>
      <c r="B33" s="2"/>
      <c r="C33" s="2"/>
      <c r="D33" s="2" t="s">
        <v>48</v>
      </c>
      <c r="G33" s="2"/>
      <c r="H33" s="2"/>
      <c r="I33" s="12">
        <v>0</v>
      </c>
      <c r="J33" s="14" t="str">
        <f t="shared" si="10"/>
        <v/>
      </c>
      <c r="P33" s="12">
        <f t="shared" si="12"/>
        <v>0</v>
      </c>
      <c r="Q33" s="12">
        <v>0</v>
      </c>
      <c r="R33" s="12">
        <v>0</v>
      </c>
      <c r="S33" s="12">
        <f t="shared" si="13"/>
        <v>0</v>
      </c>
      <c r="T33" s="15">
        <v>0</v>
      </c>
      <c r="U33" s="16">
        <f t="shared" si="14"/>
        <v>0</v>
      </c>
    </row>
    <row r="34" spans="1:21" x14ac:dyDescent="0.2">
      <c r="A34" s="2"/>
      <c r="B34" s="2"/>
      <c r="C34" s="2"/>
      <c r="D34" s="2" t="s">
        <v>15</v>
      </c>
      <c r="G34" s="2"/>
      <c r="H34" s="2"/>
      <c r="I34" s="12">
        <v>0</v>
      </c>
      <c r="J34" s="14" t="str">
        <f t="shared" si="10"/>
        <v/>
      </c>
      <c r="P34" s="12">
        <f t="shared" si="12"/>
        <v>0</v>
      </c>
      <c r="Q34" s="12">
        <v>0</v>
      </c>
      <c r="R34" s="12">
        <v>0</v>
      </c>
      <c r="S34" s="12">
        <f t="shared" si="13"/>
        <v>0</v>
      </c>
      <c r="T34" s="15">
        <v>0</v>
      </c>
      <c r="U34" s="16">
        <f t="shared" si="14"/>
        <v>0</v>
      </c>
    </row>
    <row r="35" spans="1:21" x14ac:dyDescent="0.2">
      <c r="A35" s="2"/>
      <c r="B35" s="2"/>
      <c r="C35" s="2"/>
      <c r="D35" s="2" t="s">
        <v>13</v>
      </c>
      <c r="G35" s="2"/>
      <c r="H35" s="2"/>
      <c r="I35" s="12">
        <v>0</v>
      </c>
      <c r="J35" s="14" t="str">
        <f t="shared" si="10"/>
        <v/>
      </c>
      <c r="P35" s="12">
        <f t="shared" si="12"/>
        <v>0</v>
      </c>
      <c r="Q35" s="12">
        <v>0</v>
      </c>
      <c r="R35" s="12">
        <v>0</v>
      </c>
      <c r="S35" s="12">
        <f t="shared" si="13"/>
        <v>0</v>
      </c>
      <c r="T35" s="15">
        <v>0</v>
      </c>
      <c r="U35" s="16">
        <f t="shared" si="14"/>
        <v>0</v>
      </c>
    </row>
    <row r="36" spans="1:21" x14ac:dyDescent="0.2">
      <c r="A36" s="2"/>
      <c r="B36" s="2"/>
      <c r="C36" s="2"/>
      <c r="D36" s="2" t="s">
        <v>36</v>
      </c>
      <c r="G36" s="2"/>
      <c r="H36" s="2"/>
      <c r="I36" s="12">
        <v>0</v>
      </c>
      <c r="J36" s="14" t="str">
        <f t="shared" si="10"/>
        <v/>
      </c>
      <c r="P36" s="12">
        <f t="shared" si="12"/>
        <v>0</v>
      </c>
      <c r="Q36" s="12">
        <v>0</v>
      </c>
      <c r="R36" s="12">
        <v>0</v>
      </c>
      <c r="S36" s="12">
        <f t="shared" si="13"/>
        <v>0</v>
      </c>
      <c r="T36" s="15">
        <v>0</v>
      </c>
      <c r="U36" s="16">
        <f t="shared" si="14"/>
        <v>0</v>
      </c>
    </row>
    <row r="37" spans="1:21" x14ac:dyDescent="0.2">
      <c r="A37" s="2"/>
      <c r="B37" s="2"/>
      <c r="C37" s="2"/>
      <c r="D37" s="2" t="s">
        <v>12</v>
      </c>
      <c r="F37" s="1" t="s">
        <v>61</v>
      </c>
      <c r="G37" s="2"/>
      <c r="H37" s="2"/>
      <c r="I37" s="12">
        <v>0</v>
      </c>
      <c r="J37" s="14" t="str">
        <f t="shared" si="10"/>
        <v/>
      </c>
      <c r="P37" s="12">
        <f t="shared" si="12"/>
        <v>0</v>
      </c>
      <c r="Q37" s="12">
        <v>0</v>
      </c>
      <c r="R37" s="12">
        <v>0</v>
      </c>
      <c r="S37" s="12">
        <f t="shared" si="13"/>
        <v>0</v>
      </c>
      <c r="T37" s="15">
        <v>0</v>
      </c>
      <c r="U37" s="16">
        <f t="shared" si="14"/>
        <v>0</v>
      </c>
    </row>
    <row r="38" spans="1:21" x14ac:dyDescent="0.2">
      <c r="A38" s="2"/>
      <c r="B38" s="2"/>
      <c r="C38" s="2"/>
      <c r="D38" s="2" t="s">
        <v>12</v>
      </c>
      <c r="F38" s="1" t="s">
        <v>60</v>
      </c>
      <c r="G38" s="2"/>
      <c r="H38" s="2"/>
      <c r="I38" s="12">
        <v>0</v>
      </c>
      <c r="J38" s="14" t="str">
        <f t="shared" si="10"/>
        <v/>
      </c>
      <c r="P38" s="12">
        <f t="shared" si="12"/>
        <v>0</v>
      </c>
      <c r="Q38" s="12">
        <v>0</v>
      </c>
      <c r="R38" s="12">
        <v>0</v>
      </c>
      <c r="S38" s="12">
        <f t="shared" si="13"/>
        <v>0</v>
      </c>
      <c r="T38" s="15">
        <v>0</v>
      </c>
      <c r="U38" s="16">
        <f t="shared" si="14"/>
        <v>0</v>
      </c>
    </row>
    <row r="39" spans="1:21" x14ac:dyDescent="0.2">
      <c r="A39" s="2"/>
      <c r="B39" s="2"/>
      <c r="C39" s="2"/>
      <c r="D39" s="2" t="s">
        <v>12</v>
      </c>
      <c r="F39" s="2"/>
      <c r="G39" s="2"/>
      <c r="H39" s="2"/>
      <c r="I39" s="12"/>
      <c r="J39" s="14" t="str">
        <f t="shared" si="10"/>
        <v/>
      </c>
      <c r="P39" s="12">
        <f t="shared" si="12"/>
        <v>0</v>
      </c>
      <c r="Q39" s="12"/>
      <c r="R39" s="12"/>
      <c r="S39" s="12"/>
      <c r="T39" s="15"/>
      <c r="U39" s="16"/>
    </row>
    <row r="40" spans="1:21" x14ac:dyDescent="0.2">
      <c r="A40" s="2"/>
      <c r="B40" s="2"/>
      <c r="C40" s="2"/>
      <c r="D40" s="2" t="s">
        <v>62</v>
      </c>
      <c r="F40" s="2"/>
      <c r="G40" s="2"/>
      <c r="H40" s="2"/>
      <c r="I40" s="12"/>
      <c r="J40" s="14" t="str">
        <f t="shared" si="10"/>
        <v/>
      </c>
      <c r="K40" s="45"/>
      <c r="L40" s="45"/>
      <c r="M40" s="45"/>
      <c r="N40" s="45"/>
      <c r="O40" s="45"/>
      <c r="P40" s="12">
        <f t="shared" si="12"/>
        <v>0</v>
      </c>
      <c r="Q40" s="12"/>
      <c r="R40" s="12"/>
      <c r="S40" s="12"/>
      <c r="T40" s="15"/>
      <c r="U40" s="16"/>
    </row>
    <row r="41" spans="1:21" x14ac:dyDescent="0.2">
      <c r="A41" s="2"/>
      <c r="B41" s="2"/>
      <c r="C41" s="2"/>
      <c r="D41" s="2" t="s">
        <v>63</v>
      </c>
      <c r="F41" s="2"/>
      <c r="G41" s="2"/>
      <c r="H41" s="2"/>
      <c r="I41" s="12"/>
      <c r="J41" s="14" t="str">
        <f t="shared" si="10"/>
        <v/>
      </c>
      <c r="K41" s="45"/>
      <c r="L41" s="45"/>
      <c r="N41" s="45"/>
      <c r="O41" s="45"/>
      <c r="P41" s="12">
        <f t="shared" si="12"/>
        <v>0</v>
      </c>
      <c r="Q41" s="12"/>
      <c r="R41" s="12"/>
      <c r="S41" s="12"/>
      <c r="T41" s="15"/>
      <c r="U41" s="16"/>
    </row>
    <row r="42" spans="1:21" x14ac:dyDescent="0.2">
      <c r="A42" s="2"/>
      <c r="B42" s="2"/>
      <c r="C42" s="2"/>
      <c r="D42" s="2" t="s">
        <v>64</v>
      </c>
      <c r="F42" s="2"/>
      <c r="G42" s="2"/>
      <c r="H42" s="2"/>
      <c r="I42" s="12"/>
      <c r="J42" s="14" t="str">
        <f t="shared" si="10"/>
        <v/>
      </c>
      <c r="K42" s="45"/>
      <c r="L42" s="45"/>
      <c r="M42" s="45"/>
      <c r="N42" s="45"/>
      <c r="O42" s="45"/>
      <c r="P42" s="12">
        <f t="shared" si="12"/>
        <v>0</v>
      </c>
      <c r="Q42" s="12"/>
      <c r="R42" s="12"/>
      <c r="S42" s="12"/>
      <c r="T42" s="15"/>
      <c r="U42" s="16"/>
    </row>
    <row r="43" spans="1:21" x14ac:dyDescent="0.2">
      <c r="A43" s="2"/>
      <c r="B43" s="2"/>
      <c r="C43" s="2"/>
      <c r="D43" s="2"/>
      <c r="E43" s="1" t="s">
        <v>65</v>
      </c>
      <c r="F43" s="2"/>
      <c r="G43" s="2"/>
      <c r="H43" s="2"/>
      <c r="I43" s="12"/>
      <c r="J43" s="14" t="str">
        <f t="shared" si="10"/>
        <v/>
      </c>
      <c r="K43" s="45"/>
      <c r="L43" s="45"/>
      <c r="M43" s="45"/>
      <c r="O43" s="45"/>
      <c r="P43" s="12">
        <f t="shared" si="12"/>
        <v>0</v>
      </c>
      <c r="Q43" s="12"/>
      <c r="R43" s="12"/>
      <c r="S43" s="12"/>
      <c r="T43" s="15"/>
      <c r="U43" s="16"/>
    </row>
    <row r="44" spans="1:21" x14ac:dyDescent="0.2">
      <c r="A44" s="2"/>
      <c r="B44" s="2"/>
      <c r="C44" s="2"/>
      <c r="D44" s="2"/>
      <c r="E44" s="1" t="s">
        <v>66</v>
      </c>
      <c r="F44" s="2"/>
      <c r="G44" s="2"/>
      <c r="H44" s="2"/>
      <c r="I44" s="12"/>
      <c r="J44" s="14" t="str">
        <f t="shared" si="10"/>
        <v/>
      </c>
      <c r="K44" s="45"/>
      <c r="L44" s="45"/>
      <c r="M44" s="45"/>
      <c r="O44" s="45"/>
      <c r="P44" s="12">
        <f t="shared" si="12"/>
        <v>0</v>
      </c>
      <c r="Q44" s="12"/>
      <c r="R44" s="12"/>
      <c r="S44" s="12"/>
      <c r="T44" s="15"/>
      <c r="U44" s="16"/>
    </row>
    <row r="45" spans="1:21" x14ac:dyDescent="0.2">
      <c r="A45" s="2"/>
      <c r="B45" s="2"/>
      <c r="C45" s="2"/>
      <c r="D45" s="2"/>
      <c r="E45" s="1" t="s">
        <v>67</v>
      </c>
      <c r="F45" s="2"/>
      <c r="G45" s="2"/>
      <c r="H45" s="2"/>
      <c r="I45" s="12"/>
      <c r="J45" s="14" t="str">
        <f t="shared" si="10"/>
        <v/>
      </c>
      <c r="K45" s="45"/>
      <c r="L45" s="45"/>
      <c r="M45" s="45"/>
      <c r="O45" s="45"/>
      <c r="P45" s="12">
        <f t="shared" si="12"/>
        <v>0</v>
      </c>
      <c r="Q45" s="12"/>
      <c r="R45" s="12"/>
      <c r="S45" s="12"/>
      <c r="T45" s="15"/>
      <c r="U45" s="16"/>
    </row>
    <row r="46" spans="1:21" x14ac:dyDescent="0.2">
      <c r="A46" s="2"/>
      <c r="B46" s="2"/>
      <c r="C46" s="2"/>
      <c r="D46" s="2" t="s">
        <v>68</v>
      </c>
      <c r="F46" s="2"/>
      <c r="G46" s="2"/>
      <c r="H46" s="2"/>
      <c r="I46" s="12"/>
      <c r="J46" s="14" t="str">
        <f t="shared" si="10"/>
        <v/>
      </c>
      <c r="K46" s="45"/>
      <c r="L46" s="45"/>
      <c r="M46" s="45"/>
      <c r="N46" s="45"/>
      <c r="P46" s="12">
        <f t="shared" si="12"/>
        <v>0</v>
      </c>
      <c r="Q46" s="12"/>
      <c r="R46" s="12"/>
      <c r="S46" s="12"/>
      <c r="T46" s="15"/>
      <c r="U46" s="16"/>
    </row>
    <row r="47" spans="1:21" x14ac:dyDescent="0.2">
      <c r="A47" s="2"/>
      <c r="B47" s="2"/>
      <c r="C47" s="2"/>
      <c r="D47" s="2" t="s">
        <v>69</v>
      </c>
      <c r="F47" s="2"/>
      <c r="G47" s="2"/>
      <c r="H47" s="2"/>
      <c r="I47" s="12"/>
      <c r="J47" s="14" t="str">
        <f t="shared" si="10"/>
        <v/>
      </c>
      <c r="K47" s="45"/>
      <c r="L47" s="45"/>
      <c r="M47" s="45"/>
      <c r="N47" s="45"/>
      <c r="P47" s="12">
        <f t="shared" si="12"/>
        <v>0</v>
      </c>
      <c r="Q47" s="12"/>
      <c r="R47" s="12"/>
      <c r="S47" s="12"/>
      <c r="T47" s="15"/>
      <c r="U47" s="16"/>
    </row>
    <row r="48" spans="1:21" x14ac:dyDescent="0.2">
      <c r="A48" s="2"/>
      <c r="B48" s="2"/>
      <c r="C48" s="2"/>
      <c r="D48" s="2" t="s">
        <v>70</v>
      </c>
      <c r="F48" s="2"/>
      <c r="G48" s="2"/>
      <c r="H48" s="2"/>
      <c r="I48" s="12"/>
      <c r="J48" s="14" t="str">
        <f t="shared" si="10"/>
        <v/>
      </c>
      <c r="K48" s="45"/>
      <c r="L48" s="45"/>
      <c r="M48" s="45"/>
      <c r="N48" s="45"/>
      <c r="P48" s="12">
        <f t="shared" si="12"/>
        <v>0</v>
      </c>
      <c r="Q48" s="12"/>
      <c r="R48" s="12"/>
      <c r="S48" s="12"/>
      <c r="T48" s="15"/>
      <c r="U48" s="16"/>
    </row>
    <row r="49" spans="1:21" x14ac:dyDescent="0.2">
      <c r="A49" s="2"/>
      <c r="B49" s="2"/>
      <c r="C49" s="2"/>
      <c r="D49" s="2" t="s">
        <v>71</v>
      </c>
      <c r="F49" s="2"/>
      <c r="G49" s="2"/>
      <c r="H49" s="2"/>
      <c r="I49" s="12"/>
      <c r="J49" s="14" t="str">
        <f t="shared" si="10"/>
        <v/>
      </c>
      <c r="K49" s="45"/>
      <c r="L49" s="45"/>
      <c r="M49" s="49"/>
      <c r="N49" s="45"/>
      <c r="P49" s="12">
        <f t="shared" si="12"/>
        <v>0</v>
      </c>
      <c r="Q49" s="12"/>
      <c r="R49" s="12"/>
      <c r="S49" s="12"/>
      <c r="T49" s="15"/>
      <c r="U49" s="16"/>
    </row>
    <row r="50" spans="1:21" x14ac:dyDescent="0.2">
      <c r="A50" s="2"/>
      <c r="B50" s="2"/>
      <c r="C50" s="2"/>
      <c r="D50" s="2" t="s">
        <v>15</v>
      </c>
      <c r="F50" s="2"/>
      <c r="G50" s="2"/>
      <c r="H50" s="2"/>
      <c r="I50" s="12"/>
      <c r="J50" s="14" t="str">
        <f t="shared" si="10"/>
        <v/>
      </c>
      <c r="K50" s="45"/>
      <c r="L50" s="45"/>
      <c r="M50" s="45"/>
      <c r="N50" s="45"/>
      <c r="P50" s="12">
        <f t="shared" si="12"/>
        <v>0</v>
      </c>
      <c r="Q50" s="12"/>
      <c r="R50" s="12"/>
      <c r="S50" s="12"/>
      <c r="T50" s="15"/>
      <c r="U50" s="16"/>
    </row>
    <row r="51" spans="1:21" x14ac:dyDescent="0.2">
      <c r="A51" s="2"/>
      <c r="B51" s="2"/>
      <c r="C51" s="2"/>
      <c r="D51" s="2" t="s">
        <v>13</v>
      </c>
      <c r="F51" s="2"/>
      <c r="G51" s="2"/>
      <c r="H51" s="2"/>
      <c r="I51" s="12"/>
      <c r="J51" s="14" t="str">
        <f t="shared" si="10"/>
        <v/>
      </c>
      <c r="K51" s="45"/>
      <c r="L51" s="45"/>
      <c r="M51" s="45"/>
      <c r="N51" s="45"/>
      <c r="P51" s="12">
        <f t="shared" si="12"/>
        <v>0</v>
      </c>
      <c r="Q51" s="12"/>
      <c r="R51" s="12"/>
      <c r="S51" s="12"/>
      <c r="T51" s="15"/>
      <c r="U51" s="16"/>
    </row>
    <row r="52" spans="1:21" x14ac:dyDescent="0.2">
      <c r="A52" s="2"/>
      <c r="B52" s="2"/>
      <c r="C52" s="2"/>
      <c r="D52" s="2" t="s">
        <v>72</v>
      </c>
      <c r="F52" s="2"/>
      <c r="G52" s="2"/>
      <c r="H52" s="2"/>
      <c r="I52" s="12"/>
      <c r="J52" s="14" t="str">
        <f t="shared" si="10"/>
        <v/>
      </c>
      <c r="K52" s="45"/>
      <c r="L52" s="45"/>
      <c r="M52" s="45"/>
      <c r="N52" s="45"/>
      <c r="P52" s="12">
        <f t="shared" si="12"/>
        <v>0</v>
      </c>
      <c r="Q52" s="12"/>
      <c r="R52" s="12"/>
      <c r="S52" s="12"/>
      <c r="T52" s="15"/>
      <c r="U52" s="16"/>
    </row>
    <row r="53" spans="1:21" x14ac:dyDescent="0.2">
      <c r="A53" s="2"/>
      <c r="B53" s="2"/>
      <c r="C53" s="2"/>
      <c r="D53" s="2" t="s">
        <v>73</v>
      </c>
      <c r="F53" s="2"/>
      <c r="G53" s="2"/>
      <c r="H53" s="2"/>
      <c r="I53" s="12"/>
      <c r="J53" s="14" t="str">
        <f t="shared" si="10"/>
        <v/>
      </c>
      <c r="P53" s="12">
        <f t="shared" si="12"/>
        <v>0</v>
      </c>
      <c r="Q53" s="12"/>
      <c r="R53" s="12"/>
      <c r="S53" s="12"/>
      <c r="T53" s="15"/>
      <c r="U53" s="16"/>
    </row>
    <row r="54" spans="1:21" x14ac:dyDescent="0.2">
      <c r="A54" s="2"/>
      <c r="B54" s="2"/>
      <c r="C54" s="2"/>
      <c r="D54" s="2"/>
      <c r="F54" s="28" t="s">
        <v>11</v>
      </c>
      <c r="G54" s="2"/>
      <c r="H54" s="2"/>
      <c r="I54" s="17">
        <f>SUM(I28:I39)</f>
        <v>0</v>
      </c>
      <c r="J54" s="14" t="str">
        <f t="shared" si="10"/>
        <v/>
      </c>
      <c r="K54" s="17">
        <f>SUM(K28:K39)</f>
        <v>0</v>
      </c>
      <c r="L54" s="17">
        <f>SUM(L28:L39)</f>
        <v>0</v>
      </c>
      <c r="M54" s="17">
        <v>0</v>
      </c>
      <c r="N54" s="17">
        <v>0</v>
      </c>
      <c r="O54" s="17">
        <v>0</v>
      </c>
      <c r="P54" s="17">
        <f>SUM(P28:P53)</f>
        <v>0</v>
      </c>
      <c r="Q54" s="17">
        <f t="shared" ref="Q54:U54" si="15">SUM(Q28:Q53)</f>
        <v>0</v>
      </c>
      <c r="R54" s="17">
        <f t="shared" si="15"/>
        <v>0</v>
      </c>
      <c r="S54" s="17">
        <f t="shared" si="15"/>
        <v>0</v>
      </c>
      <c r="T54" s="17">
        <f t="shared" si="15"/>
        <v>0</v>
      </c>
      <c r="U54" s="17">
        <f t="shared" si="15"/>
        <v>0</v>
      </c>
    </row>
    <row r="55" spans="1:21" x14ac:dyDescent="0.2">
      <c r="A55" s="2"/>
      <c r="B55" s="2"/>
      <c r="C55" s="2"/>
      <c r="D55" s="2"/>
      <c r="F55" s="28"/>
      <c r="G55" s="2"/>
      <c r="H55" s="2"/>
      <c r="I55" s="17"/>
      <c r="J55" s="50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x14ac:dyDescent="0.2">
      <c r="A56" s="2"/>
      <c r="B56" s="2"/>
      <c r="C56" s="18" t="s">
        <v>1</v>
      </c>
      <c r="D56" s="2"/>
      <c r="E56" s="2"/>
      <c r="F56" s="28"/>
      <c r="G56" s="2"/>
      <c r="H56" s="2"/>
      <c r="I56" s="17">
        <f>I54+I25+I18</f>
        <v>100000</v>
      </c>
      <c r="J56" s="14">
        <f t="shared" si="10"/>
        <v>0.5</v>
      </c>
      <c r="K56" s="17">
        <f t="shared" ref="K56:U56" si="16">K54+K25+K18</f>
        <v>2000</v>
      </c>
      <c r="L56" s="17">
        <f t="shared" si="16"/>
        <v>15000</v>
      </c>
      <c r="M56" s="17">
        <f t="shared" si="16"/>
        <v>12000</v>
      </c>
      <c r="N56" s="17">
        <f t="shared" si="16"/>
        <v>10500</v>
      </c>
      <c r="O56" s="17">
        <f t="shared" si="16"/>
        <v>10500</v>
      </c>
      <c r="P56" s="17">
        <f t="shared" si="16"/>
        <v>50000</v>
      </c>
      <c r="Q56" s="17">
        <f t="shared" si="16"/>
        <v>20000</v>
      </c>
      <c r="R56" s="17">
        <f t="shared" si="16"/>
        <v>20000</v>
      </c>
      <c r="S56" s="17">
        <f t="shared" si="16"/>
        <v>90000</v>
      </c>
      <c r="T56" s="17">
        <f t="shared" si="16"/>
        <v>10000</v>
      </c>
      <c r="U56" s="17">
        <f t="shared" si="16"/>
        <v>100000</v>
      </c>
    </row>
    <row r="57" spans="1:21" x14ac:dyDescent="0.2">
      <c r="A57" s="2"/>
      <c r="B57" s="2"/>
      <c r="C57" s="18"/>
      <c r="D57" s="2"/>
      <c r="E57" s="2"/>
      <c r="F57" s="28"/>
      <c r="G57" s="2"/>
      <c r="H57" s="2"/>
      <c r="I57" s="17"/>
      <c r="J57" s="17"/>
      <c r="K57" s="44"/>
      <c r="L57" s="44"/>
      <c r="M57" s="44"/>
      <c r="N57" s="44"/>
      <c r="O57" s="44"/>
      <c r="P57" s="17"/>
      <c r="Q57" s="17"/>
      <c r="R57" s="17"/>
      <c r="S57" s="17"/>
    </row>
    <row r="59" spans="1:21" x14ac:dyDescent="0.2">
      <c r="A59" s="19"/>
      <c r="B59" s="2"/>
      <c r="C59" s="28" t="s">
        <v>74</v>
      </c>
      <c r="D59" s="2"/>
      <c r="E59" s="2"/>
      <c r="F59" s="2"/>
      <c r="G59" s="2"/>
      <c r="H59" s="2"/>
      <c r="I59" s="12"/>
      <c r="J59" s="2"/>
      <c r="K59" s="42"/>
      <c r="L59" s="42"/>
      <c r="M59" s="42"/>
      <c r="N59" s="42"/>
      <c r="O59" s="42"/>
      <c r="Q59" s="12"/>
      <c r="R59" s="12"/>
      <c r="S59" s="12"/>
    </row>
    <row r="60" spans="1:21" ht="13.5" thickBot="1" x14ac:dyDescent="0.25">
      <c r="A60" s="19"/>
      <c r="B60" s="2"/>
      <c r="C60" s="28"/>
      <c r="D60" s="2"/>
      <c r="E60" s="2"/>
      <c r="F60" s="2"/>
      <c r="G60" s="2"/>
      <c r="H60" s="2"/>
      <c r="I60" s="12"/>
      <c r="J60" s="2"/>
      <c r="K60" s="42"/>
      <c r="L60" s="42"/>
      <c r="M60" s="42"/>
      <c r="N60" s="42"/>
      <c r="O60" s="42"/>
      <c r="Q60" s="12"/>
      <c r="R60" s="12"/>
      <c r="S60" s="12"/>
    </row>
    <row r="61" spans="1:21" ht="14.25" thickTop="1" thickBot="1" x14ac:dyDescent="0.25">
      <c r="A61" s="19"/>
      <c r="B61" s="2"/>
      <c r="C61" s="59" t="s">
        <v>54</v>
      </c>
      <c r="D61" s="60"/>
      <c r="E61" s="60"/>
      <c r="F61" s="60"/>
      <c r="G61" s="60"/>
      <c r="H61" s="61"/>
      <c r="I61" s="30" t="s">
        <v>2</v>
      </c>
      <c r="J61" s="31" t="s">
        <v>24</v>
      </c>
      <c r="K61" s="46"/>
      <c r="L61" s="46"/>
      <c r="M61" s="46"/>
      <c r="N61" s="46"/>
      <c r="O61" s="46"/>
      <c r="Q61" s="12"/>
      <c r="R61" s="12"/>
      <c r="S61" s="12"/>
    </row>
    <row r="62" spans="1:21" x14ac:dyDescent="0.2">
      <c r="A62" s="19"/>
      <c r="B62" s="2"/>
      <c r="C62" s="62"/>
      <c r="D62" s="63"/>
      <c r="E62" s="63"/>
      <c r="F62" s="63"/>
      <c r="G62" s="63"/>
      <c r="H62" s="64"/>
      <c r="I62" s="32"/>
      <c r="J62" s="33"/>
      <c r="K62" s="42"/>
      <c r="L62" s="42"/>
      <c r="M62" s="42"/>
      <c r="N62" s="42"/>
      <c r="O62" s="42"/>
      <c r="Q62" s="12"/>
      <c r="R62" s="12"/>
      <c r="S62" s="12"/>
    </row>
    <row r="63" spans="1:21" x14ac:dyDescent="0.2">
      <c r="A63" s="19"/>
      <c r="B63" s="2"/>
      <c r="C63" s="65" t="s">
        <v>50</v>
      </c>
      <c r="D63" s="66"/>
      <c r="E63" s="66"/>
      <c r="F63" s="66"/>
      <c r="G63" s="66"/>
      <c r="H63" s="67"/>
      <c r="I63" s="34">
        <f>+K56</f>
        <v>2000</v>
      </c>
      <c r="J63" s="35">
        <f>IF(K56=0,"",K56/P56)</f>
        <v>0.04</v>
      </c>
      <c r="K63" s="42"/>
      <c r="L63" s="42"/>
      <c r="M63" s="42"/>
      <c r="N63" s="42"/>
      <c r="O63" s="42"/>
      <c r="Q63" s="12"/>
      <c r="R63" s="12"/>
      <c r="S63" s="12"/>
    </row>
    <row r="64" spans="1:21" x14ac:dyDescent="0.2">
      <c r="A64" s="19"/>
      <c r="B64" s="2"/>
      <c r="C64" s="51" t="s">
        <v>76</v>
      </c>
      <c r="D64" s="52"/>
      <c r="E64" s="52"/>
      <c r="F64" s="52"/>
      <c r="G64" s="52"/>
      <c r="H64" s="53"/>
      <c r="I64" s="34">
        <f>L56</f>
        <v>15000</v>
      </c>
      <c r="J64" s="35">
        <f>IF(L56=0,"",L56/P56)</f>
        <v>0.3</v>
      </c>
      <c r="K64" s="42"/>
      <c r="L64" s="42"/>
      <c r="M64" s="42"/>
      <c r="N64" s="42"/>
      <c r="O64" s="42"/>
      <c r="Q64" s="12"/>
      <c r="R64" s="12"/>
      <c r="S64" s="12"/>
    </row>
    <row r="65" spans="1:19" x14ac:dyDescent="0.2">
      <c r="A65" s="19"/>
      <c r="B65" s="2"/>
      <c r="C65" s="51" t="s">
        <v>77</v>
      </c>
      <c r="D65" s="52"/>
      <c r="E65" s="52"/>
      <c r="F65" s="52"/>
      <c r="G65" s="52"/>
      <c r="H65" s="53"/>
      <c r="I65" s="34">
        <f>M56</f>
        <v>12000</v>
      </c>
      <c r="J65" s="35">
        <f>IF(M56=0,"",M56/P56)</f>
        <v>0.24</v>
      </c>
      <c r="K65" s="42"/>
      <c r="L65" s="42"/>
      <c r="M65" s="42"/>
      <c r="N65" s="42"/>
      <c r="O65" s="42"/>
      <c r="Q65" s="12"/>
      <c r="R65" s="12"/>
      <c r="S65" s="12"/>
    </row>
    <row r="66" spans="1:19" x14ac:dyDescent="0.2">
      <c r="A66" s="19"/>
      <c r="B66" s="2"/>
      <c r="C66" s="51" t="s">
        <v>78</v>
      </c>
      <c r="D66" s="52"/>
      <c r="E66" s="52"/>
      <c r="F66" s="52"/>
      <c r="G66" s="52"/>
      <c r="H66" s="53"/>
      <c r="I66" s="34">
        <f>N56</f>
        <v>10500</v>
      </c>
      <c r="J66" s="35">
        <f>IF(N56=0,"",N56/P56)</f>
        <v>0.21</v>
      </c>
      <c r="K66" s="42"/>
      <c r="L66" s="42"/>
      <c r="M66" s="42"/>
      <c r="N66" s="42"/>
      <c r="O66" s="42"/>
      <c r="Q66" s="12"/>
      <c r="R66" s="12"/>
      <c r="S66" s="12"/>
    </row>
    <row r="67" spans="1:19" ht="13.5" thickBot="1" x14ac:dyDescent="0.25">
      <c r="A67" s="19"/>
      <c r="B67" s="2"/>
      <c r="C67" s="65" t="s">
        <v>79</v>
      </c>
      <c r="D67" s="66"/>
      <c r="E67" s="66"/>
      <c r="F67" s="66"/>
      <c r="G67" s="66"/>
      <c r="H67" s="67"/>
      <c r="I67" s="34">
        <f>O56</f>
        <v>10500</v>
      </c>
      <c r="J67" s="35">
        <f>IF(O56=0,"",O56/P56)</f>
        <v>0.21</v>
      </c>
      <c r="K67" s="42"/>
      <c r="L67" s="42"/>
      <c r="M67" s="42"/>
      <c r="N67" s="42"/>
      <c r="O67" s="42"/>
      <c r="Q67" s="12"/>
      <c r="R67" s="12"/>
      <c r="S67" s="12"/>
    </row>
    <row r="68" spans="1:19" ht="13.5" thickBot="1" x14ac:dyDescent="0.25">
      <c r="A68" s="19"/>
      <c r="B68" s="2"/>
      <c r="C68" s="55" t="s">
        <v>1</v>
      </c>
      <c r="D68" s="56"/>
      <c r="E68" s="56"/>
      <c r="F68" s="56"/>
      <c r="G68" s="56"/>
      <c r="H68" s="57"/>
      <c r="I68" s="36">
        <f>SUM(I62:I67)</f>
        <v>50000</v>
      </c>
      <c r="J68" s="37">
        <f>SUM(J63:J67)</f>
        <v>0.99999999999999989</v>
      </c>
      <c r="K68" s="46"/>
      <c r="L68" s="46"/>
      <c r="M68" s="46"/>
      <c r="N68" s="46"/>
      <c r="O68" s="46"/>
      <c r="Q68" s="12"/>
      <c r="R68" s="12"/>
      <c r="S68" s="12"/>
    </row>
    <row r="69" spans="1:19" ht="13.5" thickTop="1" x14ac:dyDescent="0.2">
      <c r="A69" s="19"/>
      <c r="B69" s="2"/>
      <c r="C69" s="28"/>
      <c r="D69" s="2"/>
      <c r="E69" s="2"/>
      <c r="F69" s="2"/>
      <c r="G69" s="2"/>
      <c r="H69" s="2"/>
      <c r="I69" s="12"/>
      <c r="J69" s="2"/>
      <c r="K69" s="42"/>
      <c r="L69" s="42"/>
      <c r="M69" s="42"/>
      <c r="N69" s="42"/>
      <c r="O69" s="42"/>
      <c r="Q69" s="12"/>
      <c r="R69" s="12"/>
      <c r="S69" s="12"/>
    </row>
    <row r="70" spans="1:19" x14ac:dyDescent="0.2">
      <c r="A70" s="19"/>
      <c r="B70" s="2"/>
      <c r="C70" s="28"/>
      <c r="D70" s="2"/>
      <c r="E70" s="2"/>
      <c r="F70" s="2"/>
      <c r="G70" s="2"/>
      <c r="H70" s="2"/>
      <c r="I70" s="12"/>
      <c r="J70" s="2"/>
      <c r="K70" s="42"/>
      <c r="L70" s="42"/>
      <c r="M70" s="42"/>
      <c r="N70" s="42"/>
      <c r="O70" s="42"/>
      <c r="Q70" s="12"/>
      <c r="R70" s="12"/>
      <c r="S70" s="12"/>
    </row>
    <row r="71" spans="1:19" x14ac:dyDescent="0.2">
      <c r="A71" s="19"/>
      <c r="B71" s="2"/>
      <c r="C71" s="28" t="s">
        <v>75</v>
      </c>
      <c r="D71" s="2"/>
      <c r="E71" s="2"/>
      <c r="F71" s="2"/>
      <c r="G71" s="2"/>
      <c r="H71" s="2"/>
      <c r="I71" s="12"/>
      <c r="J71" s="2"/>
      <c r="K71" s="42"/>
      <c r="L71" s="42"/>
      <c r="M71" s="42"/>
      <c r="N71" s="42"/>
      <c r="O71" s="42"/>
      <c r="Q71" s="12"/>
      <c r="R71" s="12"/>
      <c r="S71" s="12"/>
    </row>
    <row r="72" spans="1:19" x14ac:dyDescent="0.2">
      <c r="A72" s="19"/>
      <c r="B72" s="2"/>
      <c r="C72" s="28"/>
      <c r="D72" s="2"/>
      <c r="E72" s="2"/>
      <c r="F72" s="2"/>
      <c r="G72" s="2"/>
      <c r="H72" s="2"/>
      <c r="I72" s="12"/>
      <c r="J72" s="2"/>
      <c r="K72" s="42"/>
      <c r="L72" s="42"/>
      <c r="M72" s="42"/>
      <c r="N72" s="42"/>
      <c r="O72" s="42"/>
      <c r="Q72" s="12"/>
      <c r="R72" s="12"/>
      <c r="S72" s="12"/>
    </row>
    <row r="73" spans="1:19" x14ac:dyDescent="0.2">
      <c r="A73" s="19"/>
      <c r="B73" s="2"/>
      <c r="C73" s="28"/>
      <c r="D73" s="2"/>
      <c r="E73" s="2"/>
      <c r="F73" s="2"/>
      <c r="G73" s="2"/>
      <c r="H73" s="2"/>
      <c r="I73" s="12"/>
      <c r="J73" s="2"/>
      <c r="K73" s="42"/>
      <c r="L73" s="42"/>
      <c r="M73" s="42"/>
      <c r="N73" s="42"/>
      <c r="O73" s="42"/>
      <c r="Q73" s="12"/>
      <c r="R73" s="12"/>
      <c r="S73" s="12"/>
    </row>
    <row r="74" spans="1:19" x14ac:dyDescent="0.2">
      <c r="A74" s="19"/>
      <c r="B74" s="2"/>
      <c r="C74" s="28"/>
      <c r="D74" s="2"/>
      <c r="E74" s="2"/>
      <c r="F74" s="2"/>
      <c r="G74" s="2"/>
      <c r="H74" s="2"/>
      <c r="I74" s="12"/>
      <c r="J74" s="2"/>
      <c r="K74" s="42"/>
      <c r="L74" s="42"/>
      <c r="M74" s="42"/>
      <c r="N74" s="42"/>
      <c r="O74" s="42"/>
      <c r="P74" s="12"/>
      <c r="Q74" s="12"/>
      <c r="R74" s="12"/>
      <c r="S74" s="12"/>
    </row>
    <row r="75" spans="1:19" x14ac:dyDescent="0.2">
      <c r="A75" s="2"/>
      <c r="B75" s="2" t="s">
        <v>16</v>
      </c>
      <c r="C75" s="2"/>
      <c r="D75" s="2"/>
      <c r="E75" s="2"/>
      <c r="F75" s="2"/>
      <c r="G75" s="2"/>
      <c r="H75" s="2"/>
      <c r="I75" s="12"/>
      <c r="J75" s="2"/>
      <c r="K75" s="42"/>
      <c r="L75" s="42"/>
      <c r="M75" s="42"/>
      <c r="N75" s="42"/>
      <c r="O75" s="42"/>
      <c r="P75" s="12"/>
      <c r="Q75" s="20"/>
      <c r="R75" s="20" t="s">
        <v>17</v>
      </c>
      <c r="S75" s="2"/>
    </row>
    <row r="76" spans="1:19" x14ac:dyDescent="0.2">
      <c r="A76" s="2"/>
      <c r="B76" s="21"/>
      <c r="C76" s="21" t="s">
        <v>23</v>
      </c>
      <c r="D76" s="21"/>
      <c r="E76" s="21"/>
      <c r="F76" s="21"/>
      <c r="G76" s="21"/>
      <c r="H76" s="21"/>
      <c r="I76" s="22"/>
      <c r="J76" s="21"/>
      <c r="K76" s="42"/>
      <c r="L76" s="42"/>
      <c r="M76" s="42"/>
      <c r="N76" s="42"/>
      <c r="O76" s="42"/>
      <c r="P76" s="2"/>
      <c r="Q76" s="2"/>
      <c r="R76" s="2"/>
      <c r="S76" s="21"/>
    </row>
    <row r="77" spans="1:19" x14ac:dyDescent="0.2">
      <c r="A77" s="2"/>
      <c r="B77" s="2"/>
      <c r="C77" s="2"/>
      <c r="D77" s="2"/>
      <c r="F77" s="2"/>
      <c r="G77" s="2"/>
      <c r="H77" s="2"/>
      <c r="I77" s="12"/>
      <c r="J77" s="2"/>
      <c r="K77" s="42"/>
      <c r="L77" s="42"/>
      <c r="M77" s="42"/>
      <c r="N77" s="42"/>
      <c r="O77" s="42"/>
      <c r="P77" s="2"/>
      <c r="Q77" s="2"/>
      <c r="R77" s="2"/>
      <c r="S77" s="2"/>
    </row>
    <row r="78" spans="1:19" x14ac:dyDescent="0.2">
      <c r="A78" s="2"/>
      <c r="B78" s="2"/>
      <c r="C78" s="2"/>
      <c r="D78" s="2"/>
      <c r="F78" s="2"/>
      <c r="G78" s="2"/>
      <c r="H78" s="2"/>
      <c r="I78" s="12"/>
      <c r="J78" s="2"/>
      <c r="K78" s="42"/>
      <c r="L78" s="42"/>
      <c r="M78" s="42"/>
      <c r="N78" s="42"/>
      <c r="O78" s="42"/>
      <c r="P78" s="2"/>
      <c r="Q78" s="2"/>
      <c r="R78" s="2"/>
      <c r="S78" s="2"/>
    </row>
    <row r="79" spans="1:19" x14ac:dyDescent="0.2">
      <c r="A79" s="2"/>
      <c r="B79" s="2" t="s">
        <v>16</v>
      </c>
      <c r="C79" s="2"/>
      <c r="D79" s="2"/>
      <c r="E79" s="23"/>
      <c r="F79" s="2"/>
      <c r="G79" s="2"/>
      <c r="H79" s="2"/>
      <c r="I79" s="12"/>
      <c r="J79" s="2"/>
      <c r="K79" s="42"/>
      <c r="L79" s="42"/>
      <c r="M79" s="42"/>
      <c r="N79" s="42"/>
      <c r="O79" s="42"/>
      <c r="P79" s="2"/>
      <c r="Q79" s="20"/>
      <c r="R79" s="20" t="s">
        <v>17</v>
      </c>
      <c r="S79" s="2"/>
    </row>
    <row r="80" spans="1:19" x14ac:dyDescent="0.2">
      <c r="A80" s="2"/>
      <c r="B80" s="21"/>
      <c r="C80" s="21" t="s">
        <v>18</v>
      </c>
      <c r="D80" s="21"/>
      <c r="F80" s="21"/>
      <c r="G80" s="21"/>
      <c r="H80" s="21"/>
      <c r="I80" s="22"/>
      <c r="J80" s="21"/>
      <c r="K80" s="42"/>
      <c r="L80" s="42"/>
      <c r="M80" s="42"/>
      <c r="N80" s="42"/>
      <c r="O80" s="42"/>
      <c r="P80" s="2"/>
      <c r="Q80" s="2"/>
      <c r="R80" s="2"/>
      <c r="S80" s="21"/>
    </row>
    <row r="81" spans="1:19" x14ac:dyDescent="0.2">
      <c r="A81" s="2"/>
      <c r="B81" s="2"/>
      <c r="C81" s="2"/>
      <c r="D81" s="2"/>
      <c r="E81" s="2"/>
      <c r="F81" s="2"/>
      <c r="G81" s="2"/>
      <c r="H81" s="2"/>
      <c r="I81" s="12"/>
      <c r="J81" s="2"/>
      <c r="K81" s="42"/>
      <c r="L81" s="42"/>
      <c r="M81" s="42"/>
      <c r="N81" s="42"/>
      <c r="O81" s="42"/>
      <c r="P81" s="2"/>
      <c r="Q81" s="2"/>
      <c r="R81" s="2"/>
      <c r="S81" s="2"/>
    </row>
  </sheetData>
  <mergeCells count="8">
    <mergeCell ref="B1:U1"/>
    <mergeCell ref="C68:H68"/>
    <mergeCell ref="F30:H30"/>
    <mergeCell ref="C61:H61"/>
    <mergeCell ref="C62:H62"/>
    <mergeCell ref="C63:H63"/>
    <mergeCell ref="C67:H67"/>
    <mergeCell ref="F3:G3"/>
  </mergeCells>
  <phoneticPr fontId="0" type="noConversion"/>
  <pageMargins left="0.7" right="0.7" top="0.75" bottom="0.75" header="0.3" footer="0.3"/>
  <pageSetup scale="61" fitToHeight="2" orientation="landscape" r:id="rId1"/>
  <headerFooter alignWithMargins="0">
    <oddFooter>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Exhibit 5 Detail Project Budget</vt:lpstr>
      <vt:lpstr>Sheet1</vt:lpstr>
      <vt:lpstr>'Exhibit 5 Detail Project Budget'!Print_Area</vt:lpstr>
      <vt:lpstr>'Exhibit 5 Detail Project Budget'!Print_Titles</vt:lpstr>
    </vt:vector>
  </TitlesOfParts>
  <Company>hcd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DGray</dc:creator>
  <cp:lastModifiedBy>Administrator</cp:lastModifiedBy>
  <cp:lastPrinted>2013-08-29T23:18:30Z</cp:lastPrinted>
  <dcterms:created xsi:type="dcterms:W3CDTF">2005-10-21T17:23:49Z</dcterms:created>
  <dcterms:modified xsi:type="dcterms:W3CDTF">2018-07-24T12:33:42Z</dcterms:modified>
</cp:coreProperties>
</file>