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utx-my.sharepoint.com/personal/daniel_pinto_houstontx_gov/Documents/Virtural Desktop/Docs/"/>
    </mc:Choice>
  </mc:AlternateContent>
  <workbookProtection workbookAlgorithmName="SHA-512" workbookHashValue="q2T7orNywYd5AeOZQFg9XBTugUHttbNRaK9sEGf0zupmteSx7JScfMa5gD8Z7COaNBP1WJb8pgAN6UTA0SbNQg==" workbookSaltValue="U0Ftsc8y0UBRMSqanLtm8g==" workbookSpinCount="100000" lockStructure="1"/>
  <bookViews>
    <workbookView xWindow="0" yWindow="0" windowWidth="28800" windowHeight="14016"/>
  </bookViews>
  <sheets>
    <sheet name="Development Information" sheetId="1" r:id="rId1"/>
    <sheet name="Sheet1" sheetId="3" state="hidden" r:id="rId2"/>
  </sheets>
  <definedNames>
    <definedName name="_xlnm._FilterDatabase" localSheetId="1" hidden="1">Sheet1!$A$1:$D$1</definedName>
    <definedName name="_xlnm.Print_Area" localSheetId="0">'Development Information'!$B$3:$K$72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F29" i="1"/>
  <c r="D29" i="1"/>
  <c r="J24" i="1" l="1"/>
  <c r="H68" i="1" l="1"/>
  <c r="K36" i="1"/>
  <c r="K35" i="1"/>
  <c r="J26" i="1"/>
  <c r="J27" i="1"/>
  <c r="J28" i="1"/>
  <c r="J25" i="1"/>
  <c r="H39" i="1" l="1"/>
  <c r="H52" i="1" s="1"/>
  <c r="C22" i="1"/>
  <c r="C20" i="1" l="1"/>
  <c r="K37" i="1" s="1"/>
  <c r="I53" i="1" l="1"/>
  <c r="C18" i="1" l="1"/>
  <c r="C21" i="1"/>
  <c r="I69" i="1" l="1"/>
  <c r="C19" i="1"/>
  <c r="J29" i="1" l="1"/>
  <c r="L29" i="1" s="1"/>
</calcChain>
</file>

<file path=xl/sharedStrings.xml><?xml version="1.0" encoding="utf-8"?>
<sst xmlns="http://schemas.openxmlformats.org/spreadsheetml/2006/main" count="1261" uniqueCount="171">
  <si>
    <t>TDHCA Application #</t>
  </si>
  <si>
    <t>Yes</t>
  </si>
  <si>
    <t>A</t>
  </si>
  <si>
    <t>Development Name</t>
  </si>
  <si>
    <t xml:space="preserve">Family </t>
  </si>
  <si>
    <t>No</t>
  </si>
  <si>
    <t>B</t>
  </si>
  <si>
    <t>C</t>
  </si>
  <si>
    <t>Development Address</t>
  </si>
  <si>
    <t>D</t>
  </si>
  <si>
    <t>F</t>
  </si>
  <si>
    <t>E</t>
  </si>
  <si>
    <t>J</t>
  </si>
  <si>
    <t>Total Units</t>
  </si>
  <si>
    <t>G</t>
  </si>
  <si>
    <t>H</t>
  </si>
  <si>
    <t>Affordability Breakdown</t>
  </si>
  <si>
    <t xml:space="preserve">Bedrooms </t>
  </si>
  <si>
    <t>Market Rate</t>
  </si>
  <si>
    <t>Total</t>
  </si>
  <si>
    <t>I</t>
  </si>
  <si>
    <t>K</t>
  </si>
  <si>
    <t>ETJ</t>
  </si>
  <si>
    <t>Total Development Costs</t>
  </si>
  <si>
    <t>Cost Per Unit</t>
  </si>
  <si>
    <t>Census Tract Income</t>
  </si>
  <si>
    <t>Elementary School</t>
  </si>
  <si>
    <t>Middle School</t>
  </si>
  <si>
    <t>High School</t>
  </si>
  <si>
    <t xml:space="preserve">Threshold Items </t>
  </si>
  <si>
    <t>Sources</t>
  </si>
  <si>
    <t>Conventional Loan</t>
  </si>
  <si>
    <t>HTC Syndication Proceeds</t>
  </si>
  <si>
    <t>Historic Tax Credit Syndication Proceeds</t>
  </si>
  <si>
    <t xml:space="preserve">Other Federal Loan or Grant </t>
  </si>
  <si>
    <t xml:space="preserve">Other State Loan or Grant </t>
  </si>
  <si>
    <t xml:space="preserve">Local Government Loan or Grant </t>
  </si>
  <si>
    <t xml:space="preserve">Private Loan or Grant </t>
  </si>
  <si>
    <t>Cash Equity</t>
  </si>
  <si>
    <t>Other (Specify)</t>
  </si>
  <si>
    <t>Uses</t>
  </si>
  <si>
    <t>Acquisition Costs</t>
  </si>
  <si>
    <t>Site Work Costs</t>
  </si>
  <si>
    <t>Construction / Rehab Costs</t>
  </si>
  <si>
    <t>Architectural and Engineering Fees</t>
  </si>
  <si>
    <t>Other Owner Costs</t>
  </si>
  <si>
    <t>Interim Financing Costs</t>
  </si>
  <si>
    <t>Permanent Financing Fees and Expenses</t>
  </si>
  <si>
    <t>Developer's Fee</t>
  </si>
  <si>
    <t>Initial Project Reserves</t>
  </si>
  <si>
    <t>Project Admin and Management Costs</t>
  </si>
  <si>
    <t>Other Developer Costs</t>
  </si>
  <si>
    <t>Map View of Site</t>
  </si>
  <si>
    <t>Council Member</t>
  </si>
  <si>
    <t>Brenda Stardig</t>
  </si>
  <si>
    <t>Jerry Davis</t>
  </si>
  <si>
    <t>Ellen Cohen</t>
  </si>
  <si>
    <t>Dwight Boykins</t>
  </si>
  <si>
    <t>Dave Martin</t>
  </si>
  <si>
    <t>Steven Le</t>
  </si>
  <si>
    <t>Greg Travis</t>
  </si>
  <si>
    <t>Karla Cisneros</t>
  </si>
  <si>
    <t>Robert Gallegos</t>
  </si>
  <si>
    <t>Mike Laster</t>
  </si>
  <si>
    <t>Martha Castex-Tatum</t>
  </si>
  <si>
    <t>Census Tract</t>
  </si>
  <si>
    <t>County</t>
  </si>
  <si>
    <t>Brazoria</t>
  </si>
  <si>
    <t>Chambers</t>
  </si>
  <si>
    <t>Fort Bend</t>
  </si>
  <si>
    <t>Galveston</t>
  </si>
  <si>
    <t>Harris</t>
  </si>
  <si>
    <t>Liberty</t>
  </si>
  <si>
    <t>Montgomery</t>
  </si>
  <si>
    <t>Waller</t>
  </si>
  <si>
    <t>Not Listed</t>
  </si>
  <si>
    <t>Poverty Rate</t>
  </si>
  <si>
    <t>Median Income - Household</t>
  </si>
  <si>
    <t>-</t>
  </si>
  <si>
    <t>Poverty Concentration %</t>
  </si>
  <si>
    <t>X</t>
  </si>
  <si>
    <t>AO</t>
  </si>
  <si>
    <t>AH</t>
  </si>
  <si>
    <t>A1-A30</t>
  </si>
  <si>
    <t>AE</t>
  </si>
  <si>
    <t>A99</t>
  </si>
  <si>
    <t>AR</t>
  </si>
  <si>
    <t>AR/AE</t>
  </si>
  <si>
    <t>AR/AO</t>
  </si>
  <si>
    <t>AR/A-A1-A30</t>
  </si>
  <si>
    <t>AR/A</t>
  </si>
  <si>
    <t>V</t>
  </si>
  <si>
    <t>VE</t>
  </si>
  <si>
    <t>Flood Zones</t>
  </si>
  <si>
    <t>Types of Developments</t>
  </si>
  <si>
    <t>Yes/No</t>
  </si>
  <si>
    <t>Grades</t>
  </si>
  <si>
    <t>Council Members</t>
  </si>
  <si>
    <t>Difference</t>
  </si>
  <si>
    <t>Council Districts</t>
  </si>
  <si>
    <t>TOTAL UNITS</t>
  </si>
  <si>
    <t>TOTAL</t>
  </si>
  <si>
    <t>Tenant Relocation Costs</t>
  </si>
  <si>
    <t xml:space="preserve">                         </t>
  </si>
  <si>
    <t>In-Kind Equity / Deferred Developer Fee</t>
  </si>
  <si>
    <t>ETJ Jurisdiction</t>
  </si>
  <si>
    <r>
      <t xml:space="preserve">Census Tract Number
</t>
    </r>
    <r>
      <rPr>
        <b/>
        <sz val="12"/>
        <color rgb="FFFF3300"/>
        <rFont val="Calibri (Body)_x0000_"/>
      </rPr>
      <t xml:space="preserve"> (use dropdown list)</t>
    </r>
  </si>
  <si>
    <r>
      <t xml:space="preserve">Flood Zone
</t>
    </r>
    <r>
      <rPr>
        <b/>
        <sz val="12"/>
        <color rgb="FFFF3300"/>
        <rFont val="Calibri (Body)_x0000_"/>
      </rPr>
      <t xml:space="preserve"> (use dropdown list)</t>
    </r>
  </si>
  <si>
    <t>Poverty Concentration meets Restrictions (concentration below 25%)</t>
  </si>
  <si>
    <r>
      <t xml:space="preserve">Council District
</t>
    </r>
    <r>
      <rPr>
        <b/>
        <sz val="12"/>
        <color rgb="FFFF3300"/>
        <rFont val="Calibri (Body)_x0000_"/>
      </rPr>
      <t xml:space="preserve"> (use dropdown list)</t>
    </r>
  </si>
  <si>
    <r>
      <t xml:space="preserve">Target Population
</t>
    </r>
    <r>
      <rPr>
        <b/>
        <sz val="12"/>
        <color rgb="FFFF3300"/>
        <rFont val="Calibri (Body)_x0000_"/>
      </rPr>
      <t xml:space="preserve"> (use dropdown list)</t>
    </r>
  </si>
  <si>
    <t xml:space="preserve">School Ranking based on Texas School Guide </t>
  </si>
  <si>
    <t>Elderly 55+</t>
  </si>
  <si>
    <t>Elderly 62+</t>
  </si>
  <si>
    <t>Contact email</t>
  </si>
  <si>
    <t>Owner / Developer</t>
  </si>
  <si>
    <t xml:space="preserve">Contact phone number </t>
  </si>
  <si>
    <t>City of Houston Request</t>
  </si>
  <si>
    <t>Reserves</t>
  </si>
  <si>
    <t>Meets HCDD Flood Zone Standards (located outside of 100 year floodplain, use dropdown list)</t>
  </si>
  <si>
    <t>Complete Community/ CRA/TIRZ</t>
  </si>
  <si>
    <t>Gulfton - Complete Community</t>
  </si>
  <si>
    <t>Near Northside - Complete Community</t>
  </si>
  <si>
    <t>Third Ward - Complete Community</t>
  </si>
  <si>
    <t>Second Ward - Complete Community</t>
  </si>
  <si>
    <t>Acres Homes - Complete Community</t>
  </si>
  <si>
    <t>City of Houston Request (if applicable)</t>
  </si>
  <si>
    <t>Rehab or New Cons</t>
  </si>
  <si>
    <t>Rehabilitation</t>
  </si>
  <si>
    <t>New Construction</t>
  </si>
  <si>
    <t>Not Applicable</t>
  </si>
  <si>
    <t>TIRZ 1 - St. George Place</t>
  </si>
  <si>
    <t>TIRZ 2 - Midtown</t>
  </si>
  <si>
    <t>TIRZ 6 - Eastside</t>
  </si>
  <si>
    <t>TIRZ 8 - Gulfgate</t>
  </si>
  <si>
    <t>TIRZ 9 - South Post Oak</t>
  </si>
  <si>
    <t>TIRZ 10 - Lake Houston</t>
  </si>
  <si>
    <t>TIRZ 11 - Greater Greenspoint</t>
  </si>
  <si>
    <t>TIRZ 12 - City Park</t>
  </si>
  <si>
    <t>TIRZ 13 - Old Sixth Ward</t>
  </si>
  <si>
    <t>TIRZ 14 - Fourth Ward</t>
  </si>
  <si>
    <t>TIRZ 15 - East Downtown</t>
  </si>
  <si>
    <t>TIRZ 16 - Uptown</t>
  </si>
  <si>
    <t>TIRZ 17 - Memorial City</t>
  </si>
  <si>
    <t>TIRZ 18 - Fifth Ward</t>
  </si>
  <si>
    <t>TIRZ 19 - Upper Kirby</t>
  </si>
  <si>
    <t>TIRZ 20 - Southwest Houston</t>
  </si>
  <si>
    <t>TIRZ 22 - Leland woods</t>
  </si>
  <si>
    <t>TIRZ 23 - Harrisburg</t>
  </si>
  <si>
    <t>TIRZ 24 - Greater Houston</t>
  </si>
  <si>
    <t>TIRZ 26 - Sunnyside</t>
  </si>
  <si>
    <t>TIRZ 27 - Montrose</t>
  </si>
  <si>
    <t>TIRZ 4 - Village Enclaves</t>
  </si>
  <si>
    <t>TIRZ 5 - Memorial Heights</t>
  </si>
  <si>
    <r>
      <t xml:space="preserve">Type of Construction
</t>
    </r>
    <r>
      <rPr>
        <b/>
        <sz val="12"/>
        <color rgb="FFFF3300"/>
        <rFont val="Calibri (Body)_x0000_"/>
      </rPr>
      <t xml:space="preserve"> (use dropdown list)</t>
    </r>
  </si>
  <si>
    <r>
      <t xml:space="preserve">Located in a Complete Community or TIRZ
</t>
    </r>
    <r>
      <rPr>
        <b/>
        <sz val="12"/>
        <color rgb="FFFF3300"/>
        <rFont val="Calibri (Body)_x0000_"/>
      </rPr>
      <t xml:space="preserve"> (use dropdown list)</t>
    </r>
  </si>
  <si>
    <t>TIRZ 3 - Main Square / Market Square</t>
  </si>
  <si>
    <t>TIRZ 7 - OST / Almeda</t>
  </si>
  <si>
    <t>TIRZ 25 - Hiram Clarke / Fort Bend Houston</t>
  </si>
  <si>
    <t>TIRZ 21 - Hardy / Near Northside</t>
  </si>
  <si>
    <t>Children at Risk Grade (use Dropdown)</t>
  </si>
  <si>
    <t>TEA rating (use drop down)</t>
  </si>
  <si>
    <t xml:space="preserve">TEA Rating </t>
  </si>
  <si>
    <t>Improvement Required</t>
  </si>
  <si>
    <t>Permanent Supportive Housing</t>
  </si>
  <si>
    <t>Meets School Zoning Restrictions (Schools are all rated as having Met Standard)</t>
  </si>
  <si>
    <t>TEA website link</t>
  </si>
  <si>
    <t>Children at Risk website link</t>
  </si>
  <si>
    <t>Met Standard</t>
  </si>
  <si>
    <t>%</t>
  </si>
  <si>
    <t>Efficienciey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</si>
</sst>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E04126"/>
      <name val="Calibri"/>
      <family val="2"/>
      <scheme val="minor"/>
    </font>
    <font>
      <b/>
      <sz val="12"/>
      <color rgb="FFE04126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3300"/>
      <name val="Calibri (Body)_x0000_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7558519241921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/>
      <bottom/>
      <diagonal/>
    </border>
    <border>
      <left style="thin">
        <color indexed="64"/>
      </left>
      <right style="thin">
        <color theme="8" tint="0.39997558519241921"/>
      </right>
      <top style="thin">
        <color indexed="64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indexed="64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 style="thin">
        <color theme="8" tint="0.39997558519241921"/>
      </right>
      <top style="thin">
        <color theme="8" tint="0.39997558519241921"/>
      </top>
      <bottom style="thin">
        <color indexed="64"/>
      </bottom>
      <diagonal/>
    </border>
    <border>
      <left style="thin">
        <color theme="8" tint="0.39994506668294322"/>
      </left>
      <right/>
      <top/>
      <bottom style="thin">
        <color indexed="64"/>
      </bottom>
      <diagonal/>
    </border>
    <border>
      <left style="thin">
        <color theme="8" tint="0.39997558519241921"/>
      </left>
      <right style="thin">
        <color indexed="64"/>
      </right>
      <top style="thin">
        <color theme="8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theme="8" tint="0.39994506668294322"/>
      </left>
      <right/>
      <top style="thin">
        <color theme="8" tint="0.39997558519241921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7558519241921"/>
      </top>
      <bottom style="thin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4506668294322"/>
      </top>
      <bottom style="thin">
        <color indexed="64"/>
      </bottom>
      <diagonal/>
    </border>
    <border>
      <left/>
      <right style="thin">
        <color theme="8" tint="0.39997558519241921"/>
      </right>
      <top style="thin">
        <color theme="8" tint="0.39994506668294322"/>
      </top>
      <bottom style="thin">
        <color indexed="64"/>
      </bottom>
      <diagonal/>
    </border>
    <border>
      <left/>
      <right style="thin">
        <color theme="8" tint="0.39997558519241921"/>
      </right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indexed="64"/>
      </bottom>
      <diagonal/>
    </border>
    <border>
      <left style="thin">
        <color theme="8" tint="0.39994506668294322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23">
    <xf numFmtId="0" fontId="0" fillId="0" borderId="0" xfId="0"/>
    <xf numFmtId="0" fontId="8" fillId="5" borderId="14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 indent="2"/>
    </xf>
    <xf numFmtId="0" fontId="2" fillId="3" borderId="0" xfId="0" applyFont="1" applyFill="1" applyBorder="1" applyAlignment="1" applyProtection="1">
      <alignment horizontal="left" vertical="center" indent="2"/>
    </xf>
    <xf numFmtId="0" fontId="7" fillId="3" borderId="1" xfId="0" applyFont="1" applyFill="1" applyBorder="1" applyAlignment="1" applyProtection="1">
      <alignment horizontal="left" vertical="center" wrapText="1" indent="2"/>
    </xf>
    <xf numFmtId="0" fontId="7" fillId="3" borderId="2" xfId="0" applyFont="1" applyFill="1" applyBorder="1" applyAlignment="1" applyProtection="1">
      <alignment horizontal="left" vertical="center" wrapText="1" indent="2"/>
    </xf>
    <xf numFmtId="0" fontId="8" fillId="4" borderId="8" xfId="0" applyFont="1" applyFill="1" applyBorder="1" applyAlignment="1" applyProtection="1">
      <alignment horizontal="left" vertical="center" wrapText="1" indent="2"/>
    </xf>
    <xf numFmtId="0" fontId="7" fillId="3" borderId="5" xfId="0" applyFont="1" applyFill="1" applyBorder="1" applyAlignment="1" applyProtection="1">
      <alignment horizontal="left" vertical="center" wrapText="1" indent="2"/>
    </xf>
    <xf numFmtId="0" fontId="4" fillId="6" borderId="15" xfId="0" applyFont="1" applyFill="1" applyBorder="1" applyAlignment="1" applyProtection="1">
      <alignment horizontal="center" vertical="center"/>
    </xf>
    <xf numFmtId="9" fontId="4" fillId="6" borderId="4" xfId="3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indent="2"/>
    </xf>
    <xf numFmtId="0" fontId="5" fillId="3" borderId="0" xfId="0" applyFont="1" applyFill="1" applyBorder="1" applyAlignment="1" applyProtection="1">
      <alignment horizontal="left" indent="2"/>
    </xf>
    <xf numFmtId="0" fontId="8" fillId="3" borderId="1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 wrapText="1" indent="2"/>
    </xf>
    <xf numFmtId="0" fontId="13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left" vertical="center" wrapText="1" indent="2"/>
    </xf>
    <xf numFmtId="0" fontId="9" fillId="2" borderId="13" xfId="0" applyFont="1" applyFill="1" applyBorder="1" applyAlignment="1" applyProtection="1">
      <alignment horizontal="left" vertical="center" wrapText="1" indent="2"/>
    </xf>
    <xf numFmtId="0" fontId="7" fillId="3" borderId="4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 indent="2"/>
    </xf>
    <xf numFmtId="0" fontId="10" fillId="3" borderId="0" xfId="0" applyFont="1" applyFill="1" applyBorder="1" applyAlignment="1" applyProtection="1">
      <alignment horizontal="left" vertical="center" indent="2"/>
    </xf>
    <xf numFmtId="0" fontId="13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left" vertical="center" wrapText="1" indent="2"/>
    </xf>
    <xf numFmtId="0" fontId="9" fillId="2" borderId="10" xfId="0" applyFont="1" applyFill="1" applyBorder="1" applyAlignment="1" applyProtection="1">
      <alignment horizontal="left" vertical="center" wrapText="1" indent="2"/>
    </xf>
    <xf numFmtId="0" fontId="9" fillId="6" borderId="23" xfId="0" applyFont="1" applyFill="1" applyBorder="1" applyAlignment="1" applyProtection="1">
      <alignment horizontal="center" vertical="center" wrapText="1"/>
    </xf>
    <xf numFmtId="0" fontId="8" fillId="5" borderId="25" xfId="0" applyFont="1" applyFill="1" applyBorder="1" applyAlignment="1" applyProtection="1">
      <alignment horizontal="center" vertical="center" wrapText="1"/>
      <protection locked="0"/>
    </xf>
    <xf numFmtId="0" fontId="8" fillId="5" borderId="26" xfId="0" applyFont="1" applyFill="1" applyBorder="1" applyAlignment="1" applyProtection="1">
      <alignment horizontal="center" vertical="center" wrapText="1"/>
      <protection locked="0"/>
    </xf>
    <xf numFmtId="0" fontId="16" fillId="3" borderId="0" xfId="4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165" fontId="8" fillId="4" borderId="11" xfId="2" applyNumberFormat="1" applyFont="1" applyFill="1" applyBorder="1" applyAlignment="1" applyProtection="1">
      <alignment horizontal="left" vertical="center" wrapText="1" indent="2"/>
    </xf>
    <xf numFmtId="164" fontId="10" fillId="3" borderId="0" xfId="1" applyNumberFormat="1" applyFont="1" applyFill="1" applyBorder="1" applyAlignment="1" applyProtection="1">
      <alignment vertical="top" wrapText="1"/>
    </xf>
    <xf numFmtId="0" fontId="14" fillId="8" borderId="0" xfId="0" applyFont="1" applyFill="1" applyBorder="1" applyAlignment="1" applyProtection="1">
      <alignment horizontal="left" vertical="center" indent="2"/>
    </xf>
    <xf numFmtId="0" fontId="4" fillId="8" borderId="0" xfId="0" applyFont="1" applyFill="1" applyBorder="1" applyAlignment="1" applyProtection="1">
      <alignment horizontal="left" vertical="center" indent="2"/>
    </xf>
    <xf numFmtId="0" fontId="4" fillId="8" borderId="0" xfId="0" applyFont="1" applyFill="1" applyBorder="1" applyAlignment="1" applyProtection="1">
      <alignment horizontal="left" vertical="center" wrapText="1" indent="2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left" vertical="center" indent="2"/>
    </xf>
    <xf numFmtId="0" fontId="9" fillId="9" borderId="23" xfId="0" applyFont="1" applyFill="1" applyBorder="1" applyAlignment="1" applyProtection="1">
      <alignment horizontal="center" vertical="center" wrapText="1"/>
    </xf>
    <xf numFmtId="0" fontId="9" fillId="9" borderId="22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left" vertical="center" indent="2"/>
    </xf>
    <xf numFmtId="0" fontId="5" fillId="3" borderId="0" xfId="0" applyFont="1" applyFill="1" applyBorder="1" applyAlignment="1" applyProtection="1">
      <alignment vertical="center" wrapText="1"/>
    </xf>
    <xf numFmtId="9" fontId="4" fillId="6" borderId="4" xfId="0" applyNumberFormat="1" applyFont="1" applyFill="1" applyBorder="1" applyAlignment="1" applyProtection="1">
      <alignment horizontal="center" vertical="center"/>
    </xf>
    <xf numFmtId="0" fontId="8" fillId="8" borderId="4" xfId="0" applyFont="1" applyFill="1" applyBorder="1" applyAlignment="1" applyProtection="1">
      <alignment horizontal="left" vertical="center" wrapText="1" indent="2"/>
    </xf>
    <xf numFmtId="0" fontId="14" fillId="3" borderId="0" xfId="0" applyFont="1" applyFill="1" applyBorder="1" applyAlignment="1" applyProtection="1">
      <alignment horizontal="left" vertical="center" indent="2"/>
    </xf>
    <xf numFmtId="0" fontId="8" fillId="4" borderId="8" xfId="0" applyFont="1" applyFill="1" applyBorder="1" applyAlignment="1" applyProtection="1">
      <alignment horizontal="right" vertical="center" wrapText="1" indent="2"/>
    </xf>
    <xf numFmtId="165" fontId="8" fillId="4" borderId="11" xfId="2" applyNumberFormat="1" applyFont="1" applyFill="1" applyBorder="1" applyAlignment="1" applyProtection="1">
      <alignment horizontal="left" vertical="center" wrapText="1"/>
    </xf>
    <xf numFmtId="6" fontId="5" fillId="3" borderId="0" xfId="0" applyNumberFormat="1" applyFont="1" applyFill="1" applyBorder="1" applyAlignment="1" applyProtection="1">
      <alignment horizontal="left" vertical="center" indent="2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0" fontId="8" fillId="5" borderId="16" xfId="0" applyFont="1" applyFill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 applyProtection="1">
      <alignment horizontal="left" vertical="center" wrapText="1"/>
      <protection locked="0"/>
    </xf>
    <xf numFmtId="0" fontId="16" fillId="5" borderId="2" xfId="4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left" vertical="center" wrapText="1" indent="2"/>
    </xf>
    <xf numFmtId="0" fontId="8" fillId="3" borderId="12" xfId="0" applyFont="1" applyFill="1" applyBorder="1" applyAlignment="1" applyProtection="1">
      <alignment horizontal="left" vertical="center" wrapText="1" indent="2"/>
    </xf>
    <xf numFmtId="0" fontId="8" fillId="3" borderId="13" xfId="0" applyFont="1" applyFill="1" applyBorder="1" applyAlignment="1" applyProtection="1">
      <alignment horizontal="left" vertical="center" wrapText="1" indent="2"/>
    </xf>
    <xf numFmtId="0" fontId="8" fillId="4" borderId="12" xfId="0" applyFont="1" applyFill="1" applyBorder="1" applyAlignment="1" applyProtection="1">
      <alignment horizontal="left" vertical="center" wrapText="1" indent="2"/>
    </xf>
    <xf numFmtId="0" fontId="8" fillId="4" borderId="13" xfId="0" applyFont="1" applyFill="1" applyBorder="1" applyAlignment="1" applyProtection="1">
      <alignment horizontal="left" vertical="center" wrapText="1" indent="2"/>
    </xf>
    <xf numFmtId="0" fontId="2" fillId="4" borderId="12" xfId="0" applyFont="1" applyFill="1" applyBorder="1" applyProtection="1"/>
    <xf numFmtId="0" fontId="2" fillId="4" borderId="13" xfId="0" applyFont="1" applyFill="1" applyBorder="1" applyProtection="1"/>
    <xf numFmtId="165" fontId="8" fillId="5" borderId="11" xfId="0" applyNumberFormat="1" applyFont="1" applyFill="1" applyBorder="1" applyAlignment="1" applyProtection="1">
      <alignment horizontal="center" vertical="center" wrapText="1"/>
      <protection locked="0"/>
    </xf>
    <xf numFmtId="165" fontId="8" fillId="5" borderId="12" xfId="0" applyNumberFormat="1" applyFont="1" applyFill="1" applyBorder="1" applyAlignment="1" applyProtection="1">
      <alignment horizontal="center" vertical="center" wrapText="1"/>
      <protection locked="0"/>
    </xf>
    <xf numFmtId="165" fontId="8" fillId="5" borderId="13" xfId="0" applyNumberFormat="1" applyFont="1" applyFill="1" applyBorder="1" applyAlignment="1" applyProtection="1">
      <alignment horizontal="center" vertical="center" wrapText="1"/>
      <protection locked="0"/>
    </xf>
    <xf numFmtId="6" fontId="5" fillId="3" borderId="0" xfId="0" applyNumberFormat="1" applyFont="1" applyFill="1" applyBorder="1" applyAlignment="1" applyProtection="1">
      <alignment horizontal="left" vertical="center" indent="2"/>
    </xf>
    <xf numFmtId="0" fontId="5" fillId="3" borderId="0" xfId="0" applyFont="1" applyFill="1" applyBorder="1" applyAlignment="1" applyProtection="1">
      <alignment horizontal="left" vertical="center" indent="2"/>
    </xf>
    <xf numFmtId="0" fontId="8" fillId="3" borderId="4" xfId="0" applyFont="1" applyFill="1" applyBorder="1" applyAlignment="1" applyProtection="1">
      <alignment horizontal="left" vertical="center" wrapText="1" indent="2"/>
    </xf>
    <xf numFmtId="164" fontId="11" fillId="3" borderId="0" xfId="1" applyNumberFormat="1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 applyProtection="1">
      <alignment horizontal="left" vertical="center" wrapText="1" indent="2"/>
    </xf>
    <xf numFmtId="164" fontId="11" fillId="3" borderId="7" xfId="1" applyNumberFormat="1" applyFont="1" applyFill="1" applyBorder="1" applyAlignment="1" applyProtection="1">
      <alignment horizontal="center" vertical="center"/>
    </xf>
    <xf numFmtId="165" fontId="8" fillId="7" borderId="11" xfId="0" applyNumberFormat="1" applyFont="1" applyFill="1" applyBorder="1" applyAlignment="1" applyProtection="1">
      <alignment horizontal="center" vertical="center" wrapText="1"/>
    </xf>
    <xf numFmtId="165" fontId="8" fillId="7" borderId="12" xfId="0" applyNumberFormat="1" applyFont="1" applyFill="1" applyBorder="1" applyAlignment="1" applyProtection="1">
      <alignment horizontal="center" vertical="center" wrapText="1"/>
    </xf>
    <xf numFmtId="165" fontId="8" fillId="7" borderId="13" xfId="0" applyNumberFormat="1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left" vertical="center" wrapText="1" indent="2"/>
    </xf>
    <xf numFmtId="0" fontId="7" fillId="3" borderId="17" xfId="0" applyFont="1" applyFill="1" applyBorder="1" applyAlignment="1" applyProtection="1">
      <alignment horizontal="left" vertical="center" wrapText="1" indent="2"/>
    </xf>
    <xf numFmtId="0" fontId="7" fillId="3" borderId="21" xfId="0" applyFont="1" applyFill="1" applyBorder="1" applyAlignment="1" applyProtection="1">
      <alignment horizontal="left" vertical="center" wrapText="1" indent="2"/>
    </xf>
    <xf numFmtId="0" fontId="7" fillId="3" borderId="24" xfId="0" applyFont="1" applyFill="1" applyBorder="1" applyAlignment="1" applyProtection="1">
      <alignment horizontal="left" vertical="center" wrapText="1" indent="2"/>
    </xf>
    <xf numFmtId="0" fontId="7" fillId="3" borderId="11" xfId="0" applyFont="1" applyFill="1" applyBorder="1" applyAlignment="1" applyProtection="1">
      <alignment horizontal="left" vertical="center" wrapText="1" indent="2"/>
    </xf>
    <xf numFmtId="0" fontId="7" fillId="3" borderId="12" xfId="0" applyFont="1" applyFill="1" applyBorder="1" applyAlignment="1" applyProtection="1">
      <alignment horizontal="left" vertical="center" wrapText="1" indent="2"/>
    </xf>
    <xf numFmtId="0" fontId="7" fillId="3" borderId="13" xfId="0" applyFont="1" applyFill="1" applyBorder="1" applyAlignment="1" applyProtection="1">
      <alignment horizontal="left" vertical="center" wrapText="1" indent="2"/>
    </xf>
    <xf numFmtId="165" fontId="8" fillId="8" borderId="11" xfId="0" applyNumberFormat="1" applyFont="1" applyFill="1" applyBorder="1" applyAlignment="1" applyProtection="1">
      <alignment horizontal="center" vertical="center" wrapText="1"/>
    </xf>
    <xf numFmtId="165" fontId="8" fillId="8" borderId="12" xfId="0" applyNumberFormat="1" applyFont="1" applyFill="1" applyBorder="1" applyAlignment="1" applyProtection="1">
      <alignment horizontal="center" vertical="center" wrapText="1"/>
    </xf>
    <xf numFmtId="165" fontId="8" fillId="8" borderId="13" xfId="0" applyNumberFormat="1" applyFont="1" applyFill="1" applyBorder="1" applyAlignment="1" applyProtection="1">
      <alignment horizontal="center" vertical="center" wrapText="1"/>
    </xf>
    <xf numFmtId="0" fontId="8" fillId="5" borderId="39" xfId="0" applyFont="1" applyFill="1" applyBorder="1" applyAlignment="1" applyProtection="1">
      <alignment horizontal="center" vertical="center" wrapText="1"/>
      <protection locked="0"/>
    </xf>
    <xf numFmtId="0" fontId="8" fillId="5" borderId="40" xfId="0" applyFont="1" applyFill="1" applyBorder="1" applyAlignment="1" applyProtection="1">
      <alignment horizontal="center" vertical="center" wrapText="1"/>
      <protection locked="0"/>
    </xf>
    <xf numFmtId="0" fontId="8" fillId="5" borderId="33" xfId="0" applyFont="1" applyFill="1" applyBorder="1" applyAlignment="1" applyProtection="1">
      <alignment horizontal="center" vertical="center" wrapText="1"/>
      <protection locked="0"/>
    </xf>
    <xf numFmtId="0" fontId="8" fillId="5" borderId="34" xfId="0" applyFont="1" applyFill="1" applyBorder="1" applyAlignment="1" applyProtection="1">
      <alignment horizontal="center" vertical="center" wrapText="1"/>
      <protection locked="0"/>
    </xf>
    <xf numFmtId="0" fontId="16" fillId="3" borderId="27" xfId="4" applyFill="1" applyBorder="1" applyAlignment="1" applyProtection="1">
      <alignment horizontal="center" vertical="center"/>
      <protection locked="0"/>
    </xf>
    <xf numFmtId="0" fontId="16" fillId="3" borderId="28" xfId="4" applyFill="1" applyBorder="1" applyAlignment="1" applyProtection="1">
      <alignment horizontal="center" vertical="center"/>
      <protection locked="0"/>
    </xf>
    <xf numFmtId="0" fontId="16" fillId="3" borderId="32" xfId="4" applyFill="1" applyBorder="1" applyAlignment="1" applyProtection="1">
      <alignment horizontal="center" vertical="center"/>
      <protection locked="0"/>
    </xf>
    <xf numFmtId="0" fontId="16" fillId="3" borderId="0" xfId="4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0" fontId="4" fillId="6" borderId="18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37" xfId="0" applyFont="1" applyFill="1" applyBorder="1" applyAlignment="1" applyProtection="1">
      <alignment horizontal="center" vertical="center" wrapText="1"/>
    </xf>
    <xf numFmtId="0" fontId="6" fillId="4" borderId="35" xfId="0" applyFont="1" applyFill="1" applyBorder="1" applyAlignment="1" applyProtection="1">
      <alignment horizontal="center" vertical="center"/>
    </xf>
    <xf numFmtId="0" fontId="6" fillId="4" borderId="38" xfId="0" applyFont="1" applyFill="1" applyBorder="1" applyAlignment="1" applyProtection="1">
      <alignment horizontal="center" vertical="center"/>
    </xf>
    <xf numFmtId="9" fontId="4" fillId="6" borderId="11" xfId="3" applyFont="1" applyFill="1" applyBorder="1" applyAlignment="1" applyProtection="1">
      <alignment horizontal="center" vertical="center"/>
    </xf>
    <xf numFmtId="9" fontId="4" fillId="6" borderId="13" xfId="3" applyFont="1" applyFill="1" applyBorder="1" applyAlignment="1" applyProtection="1">
      <alignment horizontal="center" vertical="center"/>
    </xf>
    <xf numFmtId="44" fontId="8" fillId="5" borderId="2" xfId="2" applyFont="1" applyFill="1" applyBorder="1" applyAlignment="1" applyProtection="1">
      <alignment horizontal="left" vertical="center" wrapText="1"/>
      <protection locked="0"/>
    </xf>
    <xf numFmtId="44" fontId="8" fillId="5" borderId="16" xfId="2" applyFont="1" applyFill="1" applyBorder="1" applyAlignment="1" applyProtection="1">
      <alignment horizontal="left" vertical="center" wrapText="1"/>
      <protection locked="0"/>
    </xf>
    <xf numFmtId="44" fontId="8" fillId="5" borderId="3" xfId="2" applyFont="1" applyFill="1" applyBorder="1" applyAlignment="1" applyProtection="1">
      <alignment horizontal="left" vertical="center" wrapText="1"/>
      <protection locked="0"/>
    </xf>
    <xf numFmtId="165" fontId="8" fillId="5" borderId="2" xfId="1" applyNumberFormat="1" applyFont="1" applyFill="1" applyBorder="1" applyAlignment="1" applyProtection="1">
      <alignment horizontal="left" vertical="center" wrapText="1"/>
      <protection locked="0"/>
    </xf>
    <xf numFmtId="165" fontId="8" fillId="5" borderId="16" xfId="1" applyNumberFormat="1" applyFont="1" applyFill="1" applyBorder="1" applyAlignment="1" applyProtection="1">
      <alignment horizontal="left" vertical="center" wrapText="1"/>
      <protection locked="0"/>
    </xf>
    <xf numFmtId="165" fontId="8" fillId="5" borderId="3" xfId="1" applyNumberFormat="1" applyFont="1" applyFill="1" applyBorder="1" applyAlignment="1" applyProtection="1">
      <alignment horizontal="left" vertical="center" wrapText="1"/>
      <protection locked="0"/>
    </xf>
    <xf numFmtId="165" fontId="8" fillId="5" borderId="31" xfId="2" applyNumberFormat="1" applyFont="1" applyFill="1" applyBorder="1" applyAlignment="1" applyProtection="1">
      <alignment horizontal="left" vertical="center" wrapText="1"/>
      <protection locked="0"/>
    </xf>
    <xf numFmtId="165" fontId="8" fillId="5" borderId="29" xfId="2" applyNumberFormat="1" applyFont="1" applyFill="1" applyBorder="1" applyAlignment="1" applyProtection="1">
      <alignment horizontal="left" vertical="center" wrapText="1"/>
      <protection locked="0"/>
    </xf>
    <xf numFmtId="165" fontId="8" fillId="5" borderId="30" xfId="2" applyNumberFormat="1" applyFont="1" applyFill="1" applyBorder="1" applyAlignment="1" applyProtection="1">
      <alignment horizontal="left" vertical="center" wrapText="1"/>
      <protection locked="0"/>
    </xf>
    <xf numFmtId="0" fontId="8" fillId="5" borderId="4" xfId="0" applyFont="1" applyFill="1" applyBorder="1" applyAlignment="1" applyProtection="1">
      <alignment horizontal="left" vertical="center" wrapText="1" indent="2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7">
    <dxf>
      <fill>
        <patternFill>
          <bgColor rgb="FFFF0000"/>
        </patternFill>
      </fill>
    </dxf>
    <dxf>
      <font>
        <color rgb="FFE04126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E04126"/>
      </font>
      <fill>
        <patternFill patternType="none">
          <bgColor auto="1"/>
        </patternFill>
      </fill>
    </dxf>
    <dxf>
      <fill>
        <patternFill>
          <bgColor rgb="FF28F86D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8F86D"/>
      <color rgb="FFFF3300"/>
      <color rgb="FFE04126"/>
      <color rgb="FFE2E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xasschoolguide.org/school-rankings/" TargetMode="External"/><Relationship Id="rId2" Type="http://schemas.openxmlformats.org/officeDocument/2006/relationships/hyperlink" Target="https://rptsvr1.tea.texas.gov/perfreport/tapr/2017/index.html" TargetMode="External"/><Relationship Id="rId1" Type="http://schemas.openxmlformats.org/officeDocument/2006/relationships/hyperlink" Target="https://texasschoolguide.org/school-ranking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2"/>
  <sheetViews>
    <sheetView tabSelected="1" zoomScale="70" zoomScaleNormal="70" workbookViewId="0">
      <selection activeCell="C15" sqref="C15:K15"/>
    </sheetView>
  </sheetViews>
  <sheetFormatPr defaultColWidth="9.109375" defaultRowHeight="15.6"/>
  <cols>
    <col min="1" max="1" width="6.109375" style="3" customWidth="1"/>
    <col min="2" max="2" width="31.21875" style="2" customWidth="1"/>
    <col min="3" max="3" width="24.33203125" style="3" customWidth="1"/>
    <col min="4" max="4" width="14.109375" style="3" customWidth="1"/>
    <col min="5" max="5" width="14.44140625" style="3" customWidth="1"/>
    <col min="6" max="6" width="18.109375" style="3" customWidth="1"/>
    <col min="7" max="8" width="14.109375" style="3" customWidth="1"/>
    <col min="9" max="9" width="16.88671875" style="3" customWidth="1"/>
    <col min="10" max="11" width="14.109375" style="3" customWidth="1"/>
    <col min="12" max="12" width="19.88671875" style="3" customWidth="1"/>
    <col min="13" max="13" width="20.88671875" style="3" customWidth="1"/>
    <col min="14" max="14" width="18.77734375" style="3" bestFit="1" customWidth="1"/>
    <col min="15" max="15" width="21.5546875" style="3" bestFit="1" customWidth="1"/>
    <col min="16" max="16" width="9.109375" style="3"/>
    <col min="17" max="17" width="36" style="3" bestFit="1" customWidth="1"/>
    <col min="18" max="18" width="14.5546875" style="3" bestFit="1" customWidth="1"/>
    <col min="19" max="19" width="9.109375" style="3"/>
    <col min="20" max="20" width="14" style="3" bestFit="1" customWidth="1"/>
    <col min="21" max="21" width="26" style="3" bestFit="1" customWidth="1"/>
    <col min="22" max="22" width="25.44140625" style="3" bestFit="1" customWidth="1"/>
    <col min="23" max="23" width="27.33203125" style="3" bestFit="1" customWidth="1"/>
    <col min="24" max="24" width="27.6640625" style="3" bestFit="1" customWidth="1"/>
    <col min="25" max="25" width="50.44140625" style="3" bestFit="1" customWidth="1"/>
    <col min="26" max="26" width="9.109375" style="3"/>
    <col min="27" max="27" width="9.109375" style="3" customWidth="1"/>
    <col min="28" max="16384" width="9.109375" style="3"/>
  </cols>
  <sheetData>
    <row r="2" spans="2:28">
      <c r="Z2" s="37"/>
    </row>
    <row r="3" spans="2:28" ht="32.25" customHeight="1">
      <c r="B3" s="4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2:28" ht="20.100000000000001" customHeight="1">
      <c r="B4" s="4" t="s">
        <v>3</v>
      </c>
      <c r="C4" s="49"/>
      <c r="D4" s="50"/>
      <c r="E4" s="50"/>
      <c r="F4" s="50"/>
      <c r="G4" s="50"/>
      <c r="H4" s="50"/>
      <c r="I4" s="50"/>
      <c r="J4" s="50"/>
      <c r="K4" s="51"/>
      <c r="L4" s="37"/>
      <c r="M4" s="37"/>
      <c r="N4" s="37"/>
      <c r="O4" s="37"/>
      <c r="P4" s="37"/>
    </row>
    <row r="5" spans="2:28" ht="20.100000000000001" customHeight="1">
      <c r="B5" s="4" t="s">
        <v>115</v>
      </c>
      <c r="C5" s="49"/>
      <c r="D5" s="50"/>
      <c r="E5" s="50"/>
      <c r="F5" s="50"/>
      <c r="G5" s="50"/>
      <c r="H5" s="50"/>
      <c r="I5" s="50"/>
      <c r="J5" s="50"/>
      <c r="K5" s="51"/>
      <c r="L5" s="37"/>
      <c r="M5" s="37"/>
      <c r="N5" s="37"/>
      <c r="O5" s="37"/>
      <c r="P5" s="37"/>
    </row>
    <row r="6" spans="2:28">
      <c r="B6" s="4" t="s">
        <v>116</v>
      </c>
      <c r="C6" s="49"/>
      <c r="D6" s="50"/>
      <c r="E6" s="50"/>
      <c r="F6" s="50"/>
      <c r="G6" s="50"/>
      <c r="H6" s="50"/>
      <c r="I6" s="50"/>
      <c r="J6" s="50"/>
      <c r="K6" s="51"/>
      <c r="L6" s="37"/>
      <c r="M6" s="37"/>
      <c r="N6" s="37"/>
      <c r="O6" s="37"/>
      <c r="P6" s="37"/>
    </row>
    <row r="7" spans="2:28" ht="20.100000000000001" customHeight="1">
      <c r="B7" s="4" t="s">
        <v>114</v>
      </c>
      <c r="C7" s="52"/>
      <c r="D7" s="50"/>
      <c r="E7" s="50"/>
      <c r="F7" s="50"/>
      <c r="G7" s="50"/>
      <c r="H7" s="50"/>
      <c r="I7" s="50"/>
      <c r="J7" s="50"/>
      <c r="K7" s="51"/>
      <c r="L7" s="37"/>
      <c r="M7" s="37"/>
      <c r="N7" s="37"/>
      <c r="O7" s="37"/>
      <c r="P7" s="37"/>
    </row>
    <row r="8" spans="2:28" ht="20.100000000000001" customHeight="1">
      <c r="B8" s="4" t="s">
        <v>8</v>
      </c>
      <c r="C8" s="49"/>
      <c r="D8" s="50"/>
      <c r="E8" s="50"/>
      <c r="F8" s="50"/>
      <c r="G8" s="50"/>
      <c r="H8" s="50"/>
      <c r="I8" s="50"/>
      <c r="J8" s="50"/>
      <c r="K8" s="51"/>
      <c r="L8" s="37"/>
      <c r="M8" s="37"/>
      <c r="N8" s="37"/>
      <c r="O8" s="37"/>
      <c r="P8" s="37"/>
    </row>
    <row r="9" spans="2:28" ht="20.100000000000001" customHeight="1">
      <c r="B9" s="4" t="s">
        <v>13</v>
      </c>
      <c r="C9" s="49"/>
      <c r="D9" s="50"/>
      <c r="E9" s="50"/>
      <c r="F9" s="50"/>
      <c r="G9" s="50"/>
      <c r="H9" s="50"/>
      <c r="I9" s="50"/>
      <c r="J9" s="50"/>
      <c r="K9" s="51"/>
      <c r="L9" s="37"/>
      <c r="M9" s="37"/>
      <c r="N9" s="37"/>
      <c r="O9" s="37"/>
      <c r="P9" s="37"/>
    </row>
    <row r="10" spans="2:28" ht="48.75" customHeight="1">
      <c r="B10" s="4" t="s">
        <v>110</v>
      </c>
      <c r="C10" s="49"/>
      <c r="D10" s="50"/>
      <c r="E10" s="50"/>
      <c r="F10" s="50"/>
      <c r="G10" s="50"/>
      <c r="H10" s="50"/>
      <c r="I10" s="50"/>
      <c r="J10" s="50"/>
      <c r="K10" s="51"/>
      <c r="L10" s="37"/>
      <c r="M10" s="37"/>
      <c r="N10" s="37"/>
      <c r="O10" s="37"/>
      <c r="P10" s="37"/>
    </row>
    <row r="11" spans="2:28" ht="31.2">
      <c r="B11" s="4" t="s">
        <v>109</v>
      </c>
      <c r="C11" s="49"/>
      <c r="D11" s="50"/>
      <c r="E11" s="50"/>
      <c r="F11" s="50"/>
      <c r="G11" s="50"/>
      <c r="H11" s="50"/>
      <c r="I11" s="50"/>
      <c r="J11" s="50"/>
      <c r="K11" s="51"/>
      <c r="L11" s="37"/>
      <c r="M11" s="37"/>
      <c r="N11" s="37"/>
      <c r="O11" s="37"/>
      <c r="P11" s="37"/>
    </row>
    <row r="12" spans="2:28" ht="30.9" customHeight="1">
      <c r="B12" s="4" t="s">
        <v>106</v>
      </c>
      <c r="C12" s="49"/>
      <c r="D12" s="50"/>
      <c r="E12" s="50"/>
      <c r="F12" s="50"/>
      <c r="G12" s="50"/>
      <c r="H12" s="50"/>
      <c r="I12" s="50"/>
      <c r="J12" s="50"/>
      <c r="K12" s="51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2:28" ht="31.2">
      <c r="B13" s="4" t="s">
        <v>107</v>
      </c>
      <c r="C13" s="49"/>
      <c r="D13" s="50"/>
      <c r="E13" s="50"/>
      <c r="F13" s="50"/>
      <c r="G13" s="50"/>
      <c r="H13" s="50"/>
      <c r="I13" s="50"/>
      <c r="J13" s="50"/>
      <c r="K13" s="51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2:28" ht="51" customHeight="1">
      <c r="B14" s="4" t="s">
        <v>154</v>
      </c>
      <c r="C14" s="113"/>
      <c r="D14" s="114"/>
      <c r="E14" s="114"/>
      <c r="F14" s="114"/>
      <c r="G14" s="114"/>
      <c r="H14" s="114"/>
      <c r="I14" s="114"/>
      <c r="J14" s="114"/>
      <c r="K14" s="115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2:28" ht="67.8" customHeight="1">
      <c r="B15" s="4" t="s">
        <v>155</v>
      </c>
      <c r="C15" s="113"/>
      <c r="D15" s="114"/>
      <c r="E15" s="114"/>
      <c r="F15" s="114"/>
      <c r="G15" s="114"/>
      <c r="H15" s="114"/>
      <c r="I15" s="114"/>
      <c r="J15" s="114"/>
      <c r="K15" s="115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2:28" ht="31.2">
      <c r="B16" s="4" t="s">
        <v>126</v>
      </c>
      <c r="C16" s="116"/>
      <c r="D16" s="117"/>
      <c r="E16" s="117"/>
      <c r="F16" s="117"/>
      <c r="G16" s="117"/>
      <c r="H16" s="117"/>
      <c r="I16" s="117"/>
      <c r="J16" s="117"/>
      <c r="K16" s="118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2:24">
      <c r="B17" s="4" t="s">
        <v>23</v>
      </c>
      <c r="C17" s="119"/>
      <c r="D17" s="120"/>
      <c r="E17" s="120"/>
      <c r="F17" s="120"/>
      <c r="G17" s="120"/>
      <c r="H17" s="120"/>
      <c r="I17" s="120"/>
      <c r="J17" s="120"/>
      <c r="K17" s="121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2:24" ht="20.100000000000001" customHeight="1">
      <c r="B18" s="5" t="s">
        <v>25</v>
      </c>
      <c r="C18" s="46" t="e">
        <f>VLOOKUP(C12,Sheet1!A2:D1068,4,FALSE)</f>
        <v>#N/A</v>
      </c>
      <c r="D18" s="56"/>
      <c r="E18" s="56"/>
      <c r="F18" s="56"/>
      <c r="G18" s="56"/>
      <c r="H18" s="56"/>
      <c r="I18" s="56"/>
      <c r="J18" s="56"/>
      <c r="K18" s="5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2:24" ht="20.100000000000001" customHeight="1">
      <c r="B19" s="5" t="s">
        <v>24</v>
      </c>
      <c r="C19" s="31" t="e">
        <f>C17/C9</f>
        <v>#DIV/0!</v>
      </c>
      <c r="D19" s="56"/>
      <c r="E19" s="56"/>
      <c r="F19" s="56"/>
      <c r="G19" s="56"/>
      <c r="H19" s="56"/>
      <c r="I19" s="56"/>
      <c r="J19" s="56"/>
      <c r="K19" s="5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2:24">
      <c r="B20" s="5" t="s">
        <v>79</v>
      </c>
      <c r="C20" s="45" t="e">
        <f>VLOOKUP(C12,Sheet1!A2:D1068,3,FALSE)</f>
        <v>#N/A</v>
      </c>
      <c r="D20" s="56" t="s">
        <v>169</v>
      </c>
      <c r="E20" s="56"/>
      <c r="F20" s="56"/>
      <c r="G20" s="56"/>
      <c r="H20" s="56"/>
      <c r="I20" s="56"/>
      <c r="J20" s="56"/>
      <c r="K20" s="5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2:24" ht="20.100000000000001" customHeight="1">
      <c r="B21" s="5" t="s">
        <v>66</v>
      </c>
      <c r="C21" s="6" t="e">
        <f>VLOOKUP(C12,Sheet1!A2:D1068,2,FALSE)</f>
        <v>#N/A</v>
      </c>
      <c r="D21" s="56"/>
      <c r="E21" s="56"/>
      <c r="F21" s="56"/>
      <c r="G21" s="56"/>
      <c r="H21" s="56"/>
      <c r="I21" s="56"/>
      <c r="J21" s="56"/>
      <c r="K21" s="5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2:24" ht="20.100000000000001" customHeight="1">
      <c r="B22" s="7" t="s">
        <v>53</v>
      </c>
      <c r="C22" s="6" t="e">
        <f>VLOOKUP(C11,W39:X50,2,FALSE)</f>
        <v>#N/A</v>
      </c>
      <c r="D22" s="58"/>
      <c r="E22" s="58"/>
      <c r="F22" s="58"/>
      <c r="G22" s="58"/>
      <c r="H22" s="58"/>
      <c r="I22" s="58"/>
      <c r="J22" s="58"/>
      <c r="K22" s="59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2:24" s="11" customFormat="1" ht="21" customHeight="1">
      <c r="B23" s="82" t="s">
        <v>16</v>
      </c>
      <c r="C23" s="8" t="s">
        <v>17</v>
      </c>
      <c r="D23" s="111">
        <v>0.3</v>
      </c>
      <c r="E23" s="112"/>
      <c r="F23" s="9">
        <v>0.5</v>
      </c>
      <c r="G23" s="42">
        <v>0.6</v>
      </c>
      <c r="H23" s="42">
        <v>0.8</v>
      </c>
      <c r="I23" s="10" t="s">
        <v>18</v>
      </c>
      <c r="J23" s="105" t="s">
        <v>19</v>
      </c>
      <c r="K23" s="106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2:24" s="11" customFormat="1" ht="21" customHeight="1">
      <c r="B24" s="82"/>
      <c r="C24" s="13" t="s">
        <v>170</v>
      </c>
      <c r="D24" s="92"/>
      <c r="E24" s="93"/>
      <c r="F24" s="1"/>
      <c r="G24" s="1"/>
      <c r="H24" s="1"/>
      <c r="I24" s="1"/>
      <c r="J24" s="107">
        <f>SUM(D24:I24)</f>
        <v>0</v>
      </c>
      <c r="K24" s="108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2:24" ht="20.100000000000001" customHeight="1">
      <c r="B25" s="82"/>
      <c r="C25" s="13">
        <v>1</v>
      </c>
      <c r="D25" s="92"/>
      <c r="E25" s="93"/>
      <c r="F25" s="1"/>
      <c r="G25" s="1"/>
      <c r="H25" s="1"/>
      <c r="I25" s="1"/>
      <c r="J25" s="107">
        <f>SUM(D25:I25)</f>
        <v>0</v>
      </c>
      <c r="K25" s="108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2:24" ht="20.100000000000001" customHeight="1">
      <c r="B26" s="82"/>
      <c r="C26" s="13">
        <v>2</v>
      </c>
      <c r="D26" s="92"/>
      <c r="E26" s="93"/>
      <c r="F26" s="36"/>
      <c r="G26" s="36"/>
      <c r="H26" s="36"/>
      <c r="I26" s="36"/>
      <c r="J26" s="107">
        <f t="shared" ref="J26:J28" si="0">SUM(D26:I26)</f>
        <v>0</v>
      </c>
      <c r="K26" s="108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2:24" ht="20.100000000000001" customHeight="1">
      <c r="B27" s="82"/>
      <c r="C27" s="13">
        <v>3</v>
      </c>
      <c r="D27" s="92"/>
      <c r="E27" s="93"/>
      <c r="F27" s="36"/>
      <c r="G27" s="36"/>
      <c r="H27" s="36"/>
      <c r="I27" s="36"/>
      <c r="J27" s="107">
        <f t="shared" si="0"/>
        <v>0</v>
      </c>
      <c r="K27" s="108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2:24" ht="20.100000000000001" customHeight="1">
      <c r="B28" s="82"/>
      <c r="C28" s="13">
        <v>4</v>
      </c>
      <c r="D28" s="94"/>
      <c r="E28" s="95"/>
      <c r="F28" s="36"/>
      <c r="G28" s="36"/>
      <c r="H28" s="36"/>
      <c r="I28" s="36"/>
      <c r="J28" s="107">
        <f t="shared" si="0"/>
        <v>0</v>
      </c>
      <c r="K28" s="108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2:24" ht="20.100000000000001" customHeight="1">
      <c r="B29" s="83"/>
      <c r="C29" s="14" t="s">
        <v>100</v>
      </c>
      <c r="D29" s="103">
        <f>SUM(D24:E28)</f>
        <v>0</v>
      </c>
      <c r="E29" s="104"/>
      <c r="F29" s="15">
        <f>SUM(F24:F28)</f>
        <v>0</v>
      </c>
      <c r="G29" s="15">
        <f t="shared" ref="G29:I29" si="1">SUM(G24:G28)</f>
        <v>0</v>
      </c>
      <c r="H29" s="15">
        <f t="shared" si="1"/>
        <v>0</v>
      </c>
      <c r="I29" s="15">
        <f t="shared" si="1"/>
        <v>0</v>
      </c>
      <c r="J29" s="109">
        <f>SUM(D29:I29)</f>
        <v>0</v>
      </c>
      <c r="K29" s="110"/>
      <c r="L29" s="32">
        <f>C9-J29</f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2:24" ht="64.2" customHeight="1">
      <c r="B30" s="84" t="s">
        <v>111</v>
      </c>
      <c r="C30" s="39" t="s">
        <v>26</v>
      </c>
      <c r="D30" s="26" t="s">
        <v>160</v>
      </c>
      <c r="E30" s="26" t="s">
        <v>161</v>
      </c>
      <c r="F30" s="38" t="s">
        <v>27</v>
      </c>
      <c r="G30" s="26" t="s">
        <v>160</v>
      </c>
      <c r="H30" s="26" t="s">
        <v>161</v>
      </c>
      <c r="I30" s="38" t="s">
        <v>28</v>
      </c>
      <c r="J30" s="26" t="s">
        <v>160</v>
      </c>
      <c r="K30" s="26" t="s">
        <v>161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2:24" ht="48" customHeight="1">
      <c r="B31" s="85"/>
      <c r="C31" s="27"/>
      <c r="D31" s="27"/>
      <c r="E31" s="27"/>
      <c r="F31" s="27"/>
      <c r="G31" s="27"/>
      <c r="H31" s="27"/>
      <c r="I31" s="27"/>
      <c r="J31" s="28"/>
      <c r="K31" s="27"/>
      <c r="L31" s="37"/>
      <c r="M31" s="37"/>
      <c r="N31" s="37" t="s">
        <v>103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2:24" ht="20.100000000000001" customHeight="1">
      <c r="B32" s="96" t="s">
        <v>166</v>
      </c>
      <c r="C32" s="97"/>
      <c r="D32" s="97"/>
      <c r="E32" s="29"/>
      <c r="F32" s="29"/>
      <c r="G32" s="30"/>
      <c r="H32" s="30"/>
      <c r="I32" s="30"/>
      <c r="J32" s="30"/>
      <c r="K32" s="30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2:27" ht="20.100000000000001" customHeight="1">
      <c r="B33" s="98" t="s">
        <v>167</v>
      </c>
      <c r="C33" s="99"/>
      <c r="D33" s="99"/>
      <c r="E33" s="29"/>
      <c r="F33" s="29"/>
      <c r="G33" s="30"/>
      <c r="H33" s="30"/>
      <c r="I33" s="30"/>
      <c r="J33" s="30"/>
      <c r="K33" s="30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2:27" ht="20.100000000000001" customHeight="1">
      <c r="B34" s="23" t="s">
        <v>29</v>
      </c>
      <c r="C34" s="24"/>
      <c r="D34" s="24"/>
      <c r="E34" s="24"/>
      <c r="F34" s="24"/>
      <c r="G34" s="24"/>
      <c r="H34" s="24"/>
      <c r="I34" s="24"/>
      <c r="J34" s="24"/>
      <c r="K34" s="25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2:27" ht="20.100000000000001" customHeight="1">
      <c r="B35" s="20">
        <v>1</v>
      </c>
      <c r="C35" s="100" t="s">
        <v>165</v>
      </c>
      <c r="D35" s="101"/>
      <c r="E35" s="101"/>
      <c r="F35" s="101"/>
      <c r="G35" s="101"/>
      <c r="H35" s="101"/>
      <c r="I35" s="101"/>
      <c r="J35" s="102"/>
      <c r="K35" s="43" t="str">
        <f>IF(AND(E31=U40,H31=U40,K31=U40),"Yes","No")</f>
        <v>No</v>
      </c>
      <c r="L35" s="37"/>
      <c r="M35" s="41"/>
      <c r="N35" s="41"/>
      <c r="O35" s="41"/>
      <c r="P35" s="41"/>
      <c r="Q35" s="37"/>
      <c r="R35" s="37"/>
      <c r="S35" s="37"/>
      <c r="T35" s="37"/>
      <c r="U35" s="37"/>
      <c r="V35" s="37"/>
      <c r="W35" s="37"/>
      <c r="X35" s="37"/>
      <c r="Y35" s="37"/>
    </row>
    <row r="36" spans="2:27" ht="20.100000000000001" customHeight="1">
      <c r="B36" s="20">
        <v>2</v>
      </c>
      <c r="C36" s="100" t="s">
        <v>119</v>
      </c>
      <c r="D36" s="101"/>
      <c r="E36" s="101"/>
      <c r="F36" s="101"/>
      <c r="G36" s="101"/>
      <c r="H36" s="101"/>
      <c r="I36" s="101"/>
      <c r="J36" s="102"/>
      <c r="K36" s="43" t="str">
        <f>IF(OR(C13=O39,C13=O40,C13=O41),"Yes","No")</f>
        <v>No</v>
      </c>
      <c r="L36" s="37"/>
      <c r="M36" s="37"/>
      <c r="N36" s="37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2:27" ht="20.100000000000001" customHeight="1">
      <c r="B37" s="20">
        <v>3</v>
      </c>
      <c r="C37" s="100" t="s">
        <v>108</v>
      </c>
      <c r="D37" s="101"/>
      <c r="E37" s="101"/>
      <c r="F37" s="101"/>
      <c r="G37" s="101"/>
      <c r="H37" s="101"/>
      <c r="I37" s="101"/>
      <c r="J37" s="102"/>
      <c r="K37" s="43" t="e">
        <f>IF(C20&lt;25, "Yes", "No")</f>
        <v>#N/A</v>
      </c>
      <c r="L37" s="37"/>
      <c r="M37" s="37"/>
      <c r="N37" s="37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2:27" ht="20.100000000000001" customHeight="1">
      <c r="B38" s="17" t="s">
        <v>30</v>
      </c>
      <c r="C38" s="18"/>
      <c r="D38" s="18"/>
      <c r="E38" s="18"/>
      <c r="F38" s="18"/>
      <c r="G38" s="18"/>
      <c r="H38" s="18"/>
      <c r="I38" s="18"/>
      <c r="J38" s="18"/>
      <c r="K38" s="19"/>
      <c r="L38" s="37"/>
      <c r="M38" s="37"/>
      <c r="N38" s="37"/>
      <c r="O38" s="34" t="s">
        <v>93</v>
      </c>
      <c r="P38" s="34"/>
      <c r="Q38" s="35" t="s">
        <v>94</v>
      </c>
      <c r="R38" s="34" t="s">
        <v>95</v>
      </c>
      <c r="S38" s="34"/>
      <c r="T38" s="34" t="s">
        <v>96</v>
      </c>
      <c r="U38" s="34" t="s">
        <v>162</v>
      </c>
      <c r="V38" s="33" t="s">
        <v>127</v>
      </c>
      <c r="W38" s="34" t="s">
        <v>99</v>
      </c>
      <c r="X38" s="34" t="s">
        <v>97</v>
      </c>
      <c r="Y38" s="33" t="s">
        <v>120</v>
      </c>
      <c r="Z38" s="33"/>
      <c r="AA38" s="33"/>
    </row>
    <row r="39" spans="2:27" ht="20.100000000000001" customHeight="1">
      <c r="B39" s="20">
        <v>1</v>
      </c>
      <c r="C39" s="86" t="s">
        <v>117</v>
      </c>
      <c r="D39" s="87"/>
      <c r="E39" s="87"/>
      <c r="F39" s="87"/>
      <c r="G39" s="88"/>
      <c r="H39" s="89">
        <f>C16</f>
        <v>0</v>
      </c>
      <c r="I39" s="90"/>
      <c r="J39" s="90"/>
      <c r="K39" s="91"/>
      <c r="L39" s="37"/>
      <c r="M39" s="37"/>
      <c r="N39" s="37"/>
      <c r="O39" s="33" t="s">
        <v>80</v>
      </c>
      <c r="P39" s="33"/>
      <c r="Q39" s="33" t="s">
        <v>4</v>
      </c>
      <c r="R39" s="33" t="s">
        <v>1</v>
      </c>
      <c r="S39" s="33"/>
      <c r="T39" s="34" t="s">
        <v>2</v>
      </c>
      <c r="U39" s="34" t="s">
        <v>163</v>
      </c>
      <c r="V39" s="33" t="s">
        <v>129</v>
      </c>
      <c r="W39" s="33" t="s">
        <v>2</v>
      </c>
      <c r="X39" s="33" t="s">
        <v>54</v>
      </c>
      <c r="Y39" s="33" t="s">
        <v>130</v>
      </c>
      <c r="Z39" s="33"/>
      <c r="AA39" s="33"/>
    </row>
    <row r="40" spans="2:27" ht="20.100000000000001" customHeight="1">
      <c r="B40" s="20">
        <v>2</v>
      </c>
      <c r="C40" s="53" t="s">
        <v>31</v>
      </c>
      <c r="D40" s="54"/>
      <c r="E40" s="54"/>
      <c r="F40" s="54"/>
      <c r="G40" s="55"/>
      <c r="H40" s="60"/>
      <c r="I40" s="61"/>
      <c r="J40" s="61"/>
      <c r="K40" s="62"/>
      <c r="L40" s="37"/>
      <c r="M40" s="37"/>
      <c r="N40" s="37"/>
      <c r="O40" s="33" t="s">
        <v>6</v>
      </c>
      <c r="P40" s="33"/>
      <c r="Q40" s="33" t="s">
        <v>112</v>
      </c>
      <c r="R40" s="33" t="s">
        <v>5</v>
      </c>
      <c r="S40" s="33"/>
      <c r="T40" s="34" t="s">
        <v>6</v>
      </c>
      <c r="U40" s="34" t="s">
        <v>168</v>
      </c>
      <c r="V40" s="33" t="s">
        <v>128</v>
      </c>
      <c r="W40" s="33" t="s">
        <v>6</v>
      </c>
      <c r="X40" s="33" t="s">
        <v>55</v>
      </c>
      <c r="Y40" s="33" t="s">
        <v>122</v>
      </c>
      <c r="Z40" s="33"/>
      <c r="AA40" s="33"/>
    </row>
    <row r="41" spans="2:27" ht="20.100000000000001" customHeight="1">
      <c r="B41" s="20">
        <v>3</v>
      </c>
      <c r="C41" s="53" t="s">
        <v>32</v>
      </c>
      <c r="D41" s="54"/>
      <c r="E41" s="54"/>
      <c r="F41" s="54"/>
      <c r="G41" s="55"/>
      <c r="H41" s="60"/>
      <c r="I41" s="61"/>
      <c r="J41" s="61"/>
      <c r="K41" s="62"/>
      <c r="M41" s="37"/>
      <c r="N41" s="37"/>
      <c r="O41" s="33" t="s">
        <v>7</v>
      </c>
      <c r="P41" s="33"/>
      <c r="Q41" s="33" t="s">
        <v>113</v>
      </c>
      <c r="R41" s="33"/>
      <c r="S41" s="33"/>
      <c r="T41" s="34" t="s">
        <v>7</v>
      </c>
      <c r="U41" s="34"/>
      <c r="V41" s="33"/>
      <c r="W41" s="33" t="s">
        <v>7</v>
      </c>
      <c r="X41" s="33" t="s">
        <v>56</v>
      </c>
      <c r="Y41" s="33" t="s">
        <v>121</v>
      </c>
      <c r="Z41" s="33"/>
      <c r="AA41" s="33"/>
    </row>
    <row r="42" spans="2:27" ht="20.100000000000001" customHeight="1">
      <c r="B42" s="20">
        <v>4</v>
      </c>
      <c r="C42" s="53" t="s">
        <v>33</v>
      </c>
      <c r="D42" s="54"/>
      <c r="E42" s="54"/>
      <c r="F42" s="54"/>
      <c r="G42" s="55"/>
      <c r="H42" s="60"/>
      <c r="I42" s="61"/>
      <c r="J42" s="61"/>
      <c r="K42" s="62"/>
      <c r="M42" s="37"/>
      <c r="N42" s="37"/>
      <c r="O42" s="33" t="s">
        <v>2</v>
      </c>
      <c r="P42" s="33"/>
      <c r="Q42" s="33" t="s">
        <v>164</v>
      </c>
      <c r="R42" s="33"/>
      <c r="S42" s="33"/>
      <c r="T42" s="34" t="s">
        <v>9</v>
      </c>
      <c r="U42" s="34"/>
      <c r="V42" s="33"/>
      <c r="W42" s="33" t="s">
        <v>9</v>
      </c>
      <c r="X42" s="33" t="s">
        <v>57</v>
      </c>
      <c r="Y42" s="33" t="s">
        <v>123</v>
      </c>
      <c r="Z42" s="33"/>
      <c r="AA42" s="33"/>
    </row>
    <row r="43" spans="2:27" ht="20.100000000000001" customHeight="1">
      <c r="B43" s="20">
        <v>5</v>
      </c>
      <c r="C43" s="53" t="s">
        <v>34</v>
      </c>
      <c r="D43" s="54"/>
      <c r="E43" s="54"/>
      <c r="F43" s="54"/>
      <c r="G43" s="55"/>
      <c r="H43" s="60"/>
      <c r="I43" s="61"/>
      <c r="J43" s="61"/>
      <c r="K43" s="62"/>
      <c r="M43" s="37"/>
      <c r="N43" s="37"/>
      <c r="O43" s="33" t="s">
        <v>84</v>
      </c>
      <c r="P43" s="33"/>
      <c r="Q43" s="33"/>
      <c r="R43" s="33"/>
      <c r="S43" s="33"/>
      <c r="T43" s="34" t="s">
        <v>10</v>
      </c>
      <c r="U43" s="34"/>
      <c r="V43" s="33"/>
      <c r="W43" s="33" t="s">
        <v>11</v>
      </c>
      <c r="X43" s="33" t="s">
        <v>58</v>
      </c>
      <c r="Y43" s="33" t="s">
        <v>124</v>
      </c>
      <c r="Z43" s="33"/>
      <c r="AA43" s="33"/>
    </row>
    <row r="44" spans="2:27" ht="20.100000000000001" customHeight="1">
      <c r="B44" s="20">
        <v>6</v>
      </c>
      <c r="C44" s="53" t="s">
        <v>35</v>
      </c>
      <c r="D44" s="54"/>
      <c r="E44" s="54"/>
      <c r="F44" s="54"/>
      <c r="G44" s="55"/>
      <c r="H44" s="60"/>
      <c r="I44" s="61"/>
      <c r="J44" s="61"/>
      <c r="K44" s="62"/>
      <c r="M44" s="37"/>
      <c r="N44" s="37"/>
      <c r="O44" s="33" t="s">
        <v>91</v>
      </c>
      <c r="P44" s="33"/>
      <c r="Q44" s="33"/>
      <c r="R44" s="33"/>
      <c r="S44" s="33"/>
      <c r="T44" s="33"/>
      <c r="U44" s="33"/>
      <c r="V44" s="33"/>
      <c r="W44" s="33" t="s">
        <v>10</v>
      </c>
      <c r="X44" s="33" t="s">
        <v>59</v>
      </c>
      <c r="Y44" s="33" t="s">
        <v>125</v>
      </c>
      <c r="Z44" s="33"/>
      <c r="AA44" s="33"/>
    </row>
    <row r="45" spans="2:27" ht="20.100000000000001" customHeight="1">
      <c r="B45" s="20">
        <v>7</v>
      </c>
      <c r="C45" s="53" t="s">
        <v>36</v>
      </c>
      <c r="D45" s="54"/>
      <c r="E45" s="54"/>
      <c r="F45" s="54"/>
      <c r="G45" s="55"/>
      <c r="H45" s="60"/>
      <c r="I45" s="61"/>
      <c r="J45" s="61"/>
      <c r="K45" s="62"/>
      <c r="M45" s="37"/>
      <c r="N45" s="37"/>
      <c r="O45" s="33" t="s">
        <v>92</v>
      </c>
      <c r="P45" s="33"/>
      <c r="Q45" s="33"/>
      <c r="R45" s="33"/>
      <c r="S45" s="33"/>
      <c r="T45" s="33"/>
      <c r="U45" s="33"/>
      <c r="V45" s="33"/>
      <c r="W45" s="33" t="s">
        <v>14</v>
      </c>
      <c r="X45" s="33" t="s">
        <v>60</v>
      </c>
      <c r="Y45" s="33" t="s">
        <v>131</v>
      </c>
      <c r="Z45" s="33"/>
      <c r="AA45" s="33"/>
    </row>
    <row r="46" spans="2:27" ht="20.100000000000001" customHeight="1">
      <c r="B46" s="20">
        <v>8</v>
      </c>
      <c r="C46" s="53" t="s">
        <v>37</v>
      </c>
      <c r="D46" s="54"/>
      <c r="E46" s="54"/>
      <c r="F46" s="54"/>
      <c r="G46" s="55"/>
      <c r="H46" s="60"/>
      <c r="I46" s="61"/>
      <c r="J46" s="61"/>
      <c r="K46" s="62"/>
      <c r="M46" s="37"/>
      <c r="N46" s="37"/>
      <c r="O46" s="33" t="s">
        <v>81</v>
      </c>
      <c r="P46" s="33"/>
      <c r="Q46" s="33"/>
      <c r="R46" s="33"/>
      <c r="S46" s="33"/>
      <c r="T46" s="33"/>
      <c r="U46" s="33"/>
      <c r="V46" s="33"/>
      <c r="W46" s="33" t="s">
        <v>15</v>
      </c>
      <c r="X46" s="33" t="s">
        <v>61</v>
      </c>
      <c r="Y46" s="33" t="s">
        <v>132</v>
      </c>
      <c r="Z46" s="33"/>
      <c r="AA46" s="33"/>
    </row>
    <row r="47" spans="2:27" ht="20.100000000000001" customHeight="1">
      <c r="B47" s="20">
        <v>9</v>
      </c>
      <c r="C47" s="53" t="s">
        <v>38</v>
      </c>
      <c r="D47" s="54"/>
      <c r="E47" s="54"/>
      <c r="F47" s="54"/>
      <c r="G47" s="55"/>
      <c r="H47" s="60"/>
      <c r="I47" s="61"/>
      <c r="J47" s="61"/>
      <c r="K47" s="62"/>
      <c r="M47" s="37"/>
      <c r="N47" s="37"/>
      <c r="O47" s="33" t="s">
        <v>82</v>
      </c>
      <c r="P47" s="33"/>
      <c r="Q47" s="33"/>
      <c r="R47" s="33"/>
      <c r="S47" s="33"/>
      <c r="T47" s="33"/>
      <c r="U47" s="33"/>
      <c r="V47" s="33"/>
      <c r="W47" s="33" t="s">
        <v>20</v>
      </c>
      <c r="X47" s="33" t="s">
        <v>62</v>
      </c>
      <c r="Y47" s="33" t="s">
        <v>156</v>
      </c>
      <c r="Z47" s="33"/>
      <c r="AA47" s="33"/>
    </row>
    <row r="48" spans="2:27" ht="20.100000000000001" customHeight="1">
      <c r="B48" s="20">
        <v>10</v>
      </c>
      <c r="C48" s="53" t="s">
        <v>104</v>
      </c>
      <c r="D48" s="54"/>
      <c r="E48" s="54"/>
      <c r="F48" s="54"/>
      <c r="G48" s="55"/>
      <c r="H48" s="60"/>
      <c r="I48" s="61"/>
      <c r="J48" s="61"/>
      <c r="K48" s="62"/>
      <c r="M48" s="37"/>
      <c r="N48" s="37"/>
      <c r="O48" s="33" t="s">
        <v>83</v>
      </c>
      <c r="P48" s="33"/>
      <c r="Q48" s="33"/>
      <c r="R48" s="33"/>
      <c r="S48" s="33"/>
      <c r="T48" s="33"/>
      <c r="U48" s="33"/>
      <c r="V48" s="33"/>
      <c r="W48" s="33" t="s">
        <v>12</v>
      </c>
      <c r="X48" s="33" t="s">
        <v>63</v>
      </c>
      <c r="Y48" s="33" t="s">
        <v>152</v>
      </c>
      <c r="Z48" s="33"/>
      <c r="AA48" s="33"/>
    </row>
    <row r="49" spans="2:59" ht="20.100000000000001" customHeight="1">
      <c r="B49" s="20">
        <v>11</v>
      </c>
      <c r="C49" s="122" t="s">
        <v>39</v>
      </c>
      <c r="D49" s="122"/>
      <c r="E49" s="122"/>
      <c r="F49" s="122"/>
      <c r="G49" s="122"/>
      <c r="H49" s="60"/>
      <c r="I49" s="61"/>
      <c r="J49" s="61"/>
      <c r="K49" s="62"/>
      <c r="M49" s="37"/>
      <c r="N49" s="37"/>
      <c r="O49" s="33" t="s">
        <v>85</v>
      </c>
      <c r="P49" s="33"/>
      <c r="Q49" s="33"/>
      <c r="R49" s="33"/>
      <c r="S49" s="33"/>
      <c r="T49" s="33"/>
      <c r="U49" s="33"/>
      <c r="V49" s="33"/>
      <c r="W49" s="33" t="s">
        <v>21</v>
      </c>
      <c r="X49" s="33" t="s">
        <v>64</v>
      </c>
      <c r="Y49" s="33" t="s">
        <v>153</v>
      </c>
      <c r="Z49" s="33"/>
      <c r="AA49" s="33"/>
      <c r="AB49" s="11"/>
      <c r="AC49" s="11"/>
    </row>
    <row r="50" spans="2:59" ht="20.100000000000001" customHeight="1">
      <c r="B50" s="20">
        <v>12</v>
      </c>
      <c r="C50" s="122" t="s">
        <v>39</v>
      </c>
      <c r="D50" s="122"/>
      <c r="E50" s="122"/>
      <c r="F50" s="122"/>
      <c r="G50" s="122"/>
      <c r="H50" s="60"/>
      <c r="I50" s="61"/>
      <c r="J50" s="61"/>
      <c r="K50" s="62"/>
      <c r="M50" s="37"/>
      <c r="N50" s="37"/>
      <c r="O50" s="33" t="s">
        <v>86</v>
      </c>
      <c r="P50" s="33"/>
      <c r="Q50" s="33"/>
      <c r="R50" s="33"/>
      <c r="S50" s="33"/>
      <c r="T50" s="33"/>
      <c r="U50" s="33"/>
      <c r="V50" s="33"/>
      <c r="W50" s="33" t="s">
        <v>22</v>
      </c>
      <c r="X50" s="33" t="s">
        <v>105</v>
      </c>
      <c r="Y50" s="33" t="s">
        <v>133</v>
      </c>
      <c r="Z50" s="33"/>
      <c r="AA50" s="33"/>
    </row>
    <row r="51" spans="2:59" ht="20.100000000000001" customHeight="1">
      <c r="B51" s="20">
        <v>13</v>
      </c>
      <c r="C51" s="122" t="s">
        <v>39</v>
      </c>
      <c r="D51" s="122"/>
      <c r="E51" s="122"/>
      <c r="F51" s="122"/>
      <c r="G51" s="122"/>
      <c r="H51" s="60"/>
      <c r="I51" s="61"/>
      <c r="J51" s="61"/>
      <c r="K51" s="62"/>
      <c r="M51" s="37"/>
      <c r="N51" s="37"/>
      <c r="O51" s="33" t="s">
        <v>87</v>
      </c>
      <c r="P51" s="33"/>
      <c r="Q51" s="33"/>
      <c r="R51" s="33"/>
      <c r="S51" s="33"/>
      <c r="T51" s="33"/>
      <c r="U51" s="33"/>
      <c r="V51" s="33"/>
      <c r="W51" s="33"/>
      <c r="X51" s="33"/>
      <c r="Y51" s="33" t="s">
        <v>157</v>
      </c>
      <c r="Z51" s="33"/>
      <c r="AA51" s="33"/>
    </row>
    <row r="52" spans="2:59" ht="20.100000000000001" customHeight="1">
      <c r="B52" s="16"/>
      <c r="C52" s="77" t="s">
        <v>101</v>
      </c>
      <c r="D52" s="77"/>
      <c r="E52" s="77"/>
      <c r="F52" s="77"/>
      <c r="G52" s="77"/>
      <c r="H52" s="79">
        <f>SUM(H39:K51)</f>
        <v>0</v>
      </c>
      <c r="I52" s="80"/>
      <c r="J52" s="80"/>
      <c r="K52" s="81"/>
      <c r="M52" s="37"/>
      <c r="N52" s="37"/>
      <c r="O52" s="33" t="s">
        <v>88</v>
      </c>
      <c r="P52" s="33"/>
      <c r="Q52" s="33"/>
      <c r="R52" s="33"/>
      <c r="S52" s="33"/>
      <c r="T52" s="33"/>
      <c r="U52" s="33"/>
      <c r="V52" s="33"/>
      <c r="W52" s="33"/>
      <c r="X52" s="33"/>
      <c r="Y52" s="33" t="s">
        <v>134</v>
      </c>
      <c r="Z52" s="33"/>
      <c r="AA52" s="33"/>
    </row>
    <row r="53" spans="2:59" ht="20.100000000000001" customHeight="1">
      <c r="C53" s="21" t="s">
        <v>98</v>
      </c>
      <c r="D53" s="37"/>
      <c r="E53" s="37"/>
      <c r="F53" s="37"/>
      <c r="G53" s="37"/>
      <c r="H53" s="37"/>
      <c r="I53" s="66">
        <f>H52-C17</f>
        <v>0</v>
      </c>
      <c r="J53" s="66"/>
      <c r="K53" s="66"/>
      <c r="M53" s="47"/>
      <c r="N53" s="47"/>
      <c r="O53" s="33" t="s">
        <v>89</v>
      </c>
      <c r="P53" s="33"/>
      <c r="Q53" s="33"/>
      <c r="R53" s="33"/>
      <c r="S53" s="33"/>
      <c r="T53" s="33"/>
      <c r="U53" s="33"/>
      <c r="V53" s="33"/>
      <c r="W53" s="33"/>
      <c r="X53" s="33"/>
      <c r="Y53" s="33" t="s">
        <v>135</v>
      </c>
      <c r="Z53" s="33"/>
      <c r="AA53" s="33"/>
    </row>
    <row r="54" spans="2:59" ht="20.100000000000001" customHeight="1">
      <c r="B54" s="17" t="s">
        <v>40</v>
      </c>
      <c r="C54" s="18"/>
      <c r="D54" s="18"/>
      <c r="E54" s="18"/>
      <c r="F54" s="18"/>
      <c r="G54" s="18"/>
      <c r="H54" s="18"/>
      <c r="I54" s="18"/>
      <c r="J54" s="18"/>
      <c r="K54" s="19"/>
      <c r="M54" s="37"/>
      <c r="N54" s="37"/>
      <c r="O54" s="33" t="s">
        <v>90</v>
      </c>
      <c r="P54" s="33"/>
      <c r="Q54" s="33"/>
      <c r="R54" s="33"/>
      <c r="S54" s="33"/>
      <c r="T54" s="33"/>
      <c r="U54" s="33"/>
      <c r="V54" s="33"/>
      <c r="W54" s="33"/>
      <c r="X54" s="33"/>
      <c r="Y54" s="33" t="s">
        <v>136</v>
      </c>
      <c r="Z54" s="33"/>
      <c r="AA54" s="33"/>
    </row>
    <row r="55" spans="2:59" ht="20.100000000000001" customHeight="1">
      <c r="B55" s="20">
        <v>1</v>
      </c>
      <c r="C55" s="65" t="s">
        <v>41</v>
      </c>
      <c r="D55" s="65"/>
      <c r="E55" s="65"/>
      <c r="F55" s="65"/>
      <c r="G55" s="65"/>
      <c r="H55" s="60"/>
      <c r="I55" s="61"/>
      <c r="J55" s="61"/>
      <c r="K55" s="62"/>
      <c r="M55" s="37"/>
      <c r="N55" s="37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 t="s">
        <v>137</v>
      </c>
      <c r="Z55" s="33"/>
      <c r="AA55" s="33"/>
    </row>
    <row r="56" spans="2:59" ht="20.100000000000001" customHeight="1">
      <c r="B56" s="20">
        <v>2</v>
      </c>
      <c r="C56" s="65" t="s">
        <v>42</v>
      </c>
      <c r="D56" s="65"/>
      <c r="E56" s="65"/>
      <c r="F56" s="65"/>
      <c r="G56" s="65"/>
      <c r="H56" s="60"/>
      <c r="I56" s="61"/>
      <c r="J56" s="61"/>
      <c r="K56" s="62"/>
      <c r="M56" s="37"/>
      <c r="N56" s="37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 t="s">
        <v>138</v>
      </c>
      <c r="Z56" s="33"/>
      <c r="AA56" s="33"/>
    </row>
    <row r="57" spans="2:59" ht="20.100000000000001" customHeight="1">
      <c r="B57" s="20">
        <v>3</v>
      </c>
      <c r="C57" s="65" t="s">
        <v>43</v>
      </c>
      <c r="D57" s="65"/>
      <c r="E57" s="65"/>
      <c r="F57" s="65"/>
      <c r="G57" s="65"/>
      <c r="H57" s="60"/>
      <c r="I57" s="61"/>
      <c r="J57" s="61"/>
      <c r="K57" s="62"/>
      <c r="M57" s="37"/>
      <c r="N57" s="37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 t="s">
        <v>139</v>
      </c>
      <c r="Z57" s="33"/>
      <c r="AA57" s="33"/>
    </row>
    <row r="58" spans="2:59" ht="20.100000000000001" customHeight="1">
      <c r="B58" s="20">
        <v>4</v>
      </c>
      <c r="C58" s="65" t="s">
        <v>44</v>
      </c>
      <c r="D58" s="65"/>
      <c r="E58" s="65"/>
      <c r="F58" s="65"/>
      <c r="G58" s="65"/>
      <c r="H58" s="60"/>
      <c r="I58" s="61"/>
      <c r="J58" s="61"/>
      <c r="K58" s="62"/>
      <c r="M58" s="37"/>
      <c r="N58" s="37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 t="s">
        <v>140</v>
      </c>
      <c r="Z58" s="33"/>
      <c r="AA58" s="33"/>
    </row>
    <row r="59" spans="2:59" ht="20.100000000000001" customHeight="1">
      <c r="B59" s="20">
        <v>5</v>
      </c>
      <c r="C59" s="65" t="s">
        <v>45</v>
      </c>
      <c r="D59" s="65"/>
      <c r="E59" s="65"/>
      <c r="F59" s="65"/>
      <c r="G59" s="65"/>
      <c r="H59" s="60"/>
      <c r="I59" s="61"/>
      <c r="J59" s="61"/>
      <c r="K59" s="62"/>
      <c r="M59" s="37"/>
      <c r="N59" s="37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 t="s">
        <v>141</v>
      </c>
      <c r="Z59" s="33"/>
      <c r="AA59" s="33"/>
    </row>
    <row r="60" spans="2:59" ht="20.100000000000001" customHeight="1">
      <c r="B60" s="20">
        <v>6</v>
      </c>
      <c r="C60" s="65" t="s">
        <v>46</v>
      </c>
      <c r="D60" s="65"/>
      <c r="E60" s="65"/>
      <c r="F60" s="65"/>
      <c r="G60" s="65"/>
      <c r="H60" s="60"/>
      <c r="I60" s="61"/>
      <c r="J60" s="61"/>
      <c r="K60" s="62"/>
      <c r="M60" s="37"/>
      <c r="N60" s="37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 t="s">
        <v>142</v>
      </c>
      <c r="Z60" s="33"/>
      <c r="AA60" s="33"/>
    </row>
    <row r="61" spans="2:59" ht="20.100000000000001" customHeight="1">
      <c r="B61" s="20">
        <v>7</v>
      </c>
      <c r="C61" s="65" t="s">
        <v>47</v>
      </c>
      <c r="D61" s="65"/>
      <c r="E61" s="65"/>
      <c r="F61" s="65"/>
      <c r="G61" s="65"/>
      <c r="H61" s="60"/>
      <c r="I61" s="61"/>
      <c r="J61" s="61"/>
      <c r="K61" s="62"/>
      <c r="M61" s="37"/>
      <c r="N61" s="37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 t="s">
        <v>143</v>
      </c>
      <c r="Z61" s="33"/>
      <c r="AA61" s="33"/>
    </row>
    <row r="62" spans="2:59" ht="20.100000000000001" customHeight="1">
      <c r="B62" s="20">
        <v>8</v>
      </c>
      <c r="C62" s="65" t="s">
        <v>48</v>
      </c>
      <c r="D62" s="65"/>
      <c r="E62" s="65"/>
      <c r="F62" s="65"/>
      <c r="G62" s="65"/>
      <c r="H62" s="60"/>
      <c r="I62" s="61"/>
      <c r="J62" s="61"/>
      <c r="K62" s="62"/>
      <c r="M62" s="37"/>
      <c r="N62" s="37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 t="s">
        <v>144</v>
      </c>
      <c r="Z62" s="33"/>
      <c r="AA62" s="33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</row>
    <row r="63" spans="2:59" ht="20.100000000000001" customHeight="1">
      <c r="B63" s="20">
        <v>9</v>
      </c>
      <c r="C63" s="65" t="s">
        <v>49</v>
      </c>
      <c r="D63" s="65"/>
      <c r="E63" s="65"/>
      <c r="F63" s="65"/>
      <c r="G63" s="65"/>
      <c r="H63" s="60"/>
      <c r="I63" s="61"/>
      <c r="J63" s="61"/>
      <c r="K63" s="62"/>
      <c r="M63" s="37"/>
      <c r="N63" s="37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 t="s">
        <v>145</v>
      </c>
      <c r="Z63" s="33"/>
      <c r="AA63" s="33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</row>
    <row r="64" spans="2:59" ht="20.100000000000001" customHeight="1">
      <c r="B64" s="20">
        <v>10</v>
      </c>
      <c r="C64" s="65" t="s">
        <v>102</v>
      </c>
      <c r="D64" s="65"/>
      <c r="E64" s="65"/>
      <c r="F64" s="65"/>
      <c r="G64" s="65"/>
      <c r="H64" s="60"/>
      <c r="I64" s="61"/>
      <c r="J64" s="61"/>
      <c r="K64" s="62"/>
      <c r="M64" s="37"/>
      <c r="N64" s="37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 t="s">
        <v>146</v>
      </c>
      <c r="Z64" s="33"/>
      <c r="AA64" s="33"/>
    </row>
    <row r="65" spans="2:65" ht="20.100000000000001" customHeight="1">
      <c r="B65" s="20">
        <v>11</v>
      </c>
      <c r="C65" s="65" t="s">
        <v>50</v>
      </c>
      <c r="D65" s="65"/>
      <c r="E65" s="65"/>
      <c r="F65" s="65"/>
      <c r="G65" s="65"/>
      <c r="H65" s="60"/>
      <c r="I65" s="61"/>
      <c r="J65" s="61"/>
      <c r="K65" s="62"/>
      <c r="M65" s="37"/>
      <c r="N65" s="37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 t="s">
        <v>159</v>
      </c>
      <c r="Z65" s="33"/>
      <c r="AA65" s="33"/>
    </row>
    <row r="66" spans="2:65" ht="20.100000000000001" customHeight="1">
      <c r="B66" s="20">
        <v>12</v>
      </c>
      <c r="C66" s="65" t="s">
        <v>118</v>
      </c>
      <c r="D66" s="65"/>
      <c r="E66" s="65"/>
      <c r="F66" s="65"/>
      <c r="G66" s="65"/>
      <c r="H66" s="60"/>
      <c r="I66" s="61"/>
      <c r="J66" s="61"/>
      <c r="K66" s="62"/>
      <c r="M66" s="37"/>
      <c r="N66" s="37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 t="s">
        <v>147</v>
      </c>
      <c r="Z66" s="33"/>
      <c r="AA66" s="33"/>
    </row>
    <row r="67" spans="2:65" ht="20.100000000000001" customHeight="1">
      <c r="B67" s="20">
        <v>13</v>
      </c>
      <c r="C67" s="65" t="s">
        <v>51</v>
      </c>
      <c r="D67" s="65"/>
      <c r="E67" s="65"/>
      <c r="F67" s="65"/>
      <c r="G67" s="65"/>
      <c r="H67" s="60"/>
      <c r="I67" s="61"/>
      <c r="J67" s="61"/>
      <c r="K67" s="62"/>
      <c r="M67" s="37"/>
      <c r="N67" s="37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 t="s">
        <v>148</v>
      </c>
      <c r="Z67" s="33"/>
      <c r="AA67" s="33"/>
    </row>
    <row r="68" spans="2:65" ht="20.100000000000001" customHeight="1">
      <c r="B68" s="16"/>
      <c r="C68" s="77" t="s">
        <v>101</v>
      </c>
      <c r="D68" s="77"/>
      <c r="E68" s="77"/>
      <c r="F68" s="77"/>
      <c r="G68" s="77"/>
      <c r="H68" s="79">
        <f>SUM(H55:K67)</f>
        <v>0</v>
      </c>
      <c r="I68" s="80"/>
      <c r="J68" s="80"/>
      <c r="K68" s="81"/>
      <c r="M68" s="64"/>
      <c r="N68" s="64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 t="s">
        <v>149</v>
      </c>
      <c r="Z68" s="33"/>
      <c r="AA68" s="33"/>
    </row>
    <row r="69" spans="2:65" ht="20.100000000000001" customHeight="1">
      <c r="C69" s="21" t="s">
        <v>98</v>
      </c>
      <c r="D69" s="37"/>
      <c r="E69" s="37"/>
      <c r="F69" s="37"/>
      <c r="G69" s="37"/>
      <c r="H69" s="37"/>
      <c r="I69" s="78">
        <f>H68-C17</f>
        <v>0</v>
      </c>
      <c r="J69" s="78"/>
      <c r="K69" s="78"/>
      <c r="M69" s="63"/>
      <c r="N69" s="6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 t="s">
        <v>158</v>
      </c>
      <c r="Z69" s="33"/>
      <c r="AA69" s="33"/>
    </row>
    <row r="70" spans="2:65" ht="22.5" customHeight="1">
      <c r="B70" s="67" t="s">
        <v>52</v>
      </c>
      <c r="C70" s="68"/>
      <c r="D70" s="69"/>
      <c r="E70" s="69"/>
      <c r="F70" s="69"/>
      <c r="G70" s="69"/>
      <c r="H70" s="69"/>
      <c r="I70" s="69"/>
      <c r="J70" s="69"/>
      <c r="K70" s="70"/>
      <c r="M70" s="37"/>
      <c r="N70" s="37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 t="s">
        <v>150</v>
      </c>
      <c r="Z70" s="33"/>
      <c r="AA70" s="33"/>
    </row>
    <row r="71" spans="2:65">
      <c r="B71" s="67"/>
      <c r="C71" s="71"/>
      <c r="D71" s="72"/>
      <c r="E71" s="72"/>
      <c r="F71" s="72"/>
      <c r="G71" s="72"/>
      <c r="H71" s="72"/>
      <c r="I71" s="72"/>
      <c r="J71" s="72"/>
      <c r="K71" s="73"/>
      <c r="M71" s="37"/>
      <c r="N71" s="37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 t="s">
        <v>151</v>
      </c>
      <c r="Z71" s="33"/>
      <c r="AA71" s="33"/>
    </row>
    <row r="72" spans="2:65" ht="252" customHeight="1">
      <c r="B72" s="67"/>
      <c r="C72" s="74"/>
      <c r="D72" s="75"/>
      <c r="E72" s="75"/>
      <c r="F72" s="75"/>
      <c r="G72" s="75"/>
      <c r="H72" s="75"/>
      <c r="I72" s="75"/>
      <c r="J72" s="75"/>
      <c r="K72" s="76"/>
      <c r="M72" s="37"/>
      <c r="N72" s="37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2:65" ht="15" customHeight="1"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2:65">
      <c r="B74" s="22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2:65">
      <c r="B75" s="22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37"/>
      <c r="U75" s="37"/>
      <c r="V75" s="37"/>
      <c r="W75" s="37"/>
      <c r="X75" s="37"/>
      <c r="Y75" s="37"/>
      <c r="BL75" s="11"/>
      <c r="BM75" s="11"/>
    </row>
    <row r="76" spans="2:65">
      <c r="B76" s="22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37"/>
      <c r="U76" s="37"/>
      <c r="V76" s="37"/>
      <c r="W76" s="37"/>
      <c r="X76" s="37"/>
      <c r="Y76" s="37"/>
    </row>
    <row r="77" spans="2:65" ht="51.9" customHeight="1">
      <c r="B77" s="22"/>
      <c r="C77" s="40"/>
      <c r="M77" s="37"/>
      <c r="N77" s="37"/>
      <c r="O77" s="37"/>
      <c r="P77" s="37"/>
      <c r="Q77" s="40"/>
      <c r="R77" s="40"/>
      <c r="S77" s="37"/>
      <c r="T77" s="37"/>
      <c r="U77" s="37"/>
      <c r="V77" s="37"/>
      <c r="W77" s="37"/>
      <c r="X77" s="37"/>
      <c r="Y77" s="37"/>
    </row>
    <row r="78" spans="2:65">
      <c r="B78" s="22"/>
      <c r="C78" s="40"/>
      <c r="M78" s="37"/>
      <c r="N78" s="37"/>
      <c r="O78" s="37"/>
      <c r="P78" s="37"/>
      <c r="Q78" s="40"/>
      <c r="R78" s="40"/>
      <c r="S78" s="37"/>
      <c r="T78" s="37"/>
      <c r="U78" s="37"/>
      <c r="V78" s="37"/>
      <c r="W78" s="37"/>
      <c r="X78" s="37"/>
    </row>
    <row r="79" spans="2:65">
      <c r="B79" s="22"/>
      <c r="C79" s="40"/>
      <c r="M79" s="37"/>
      <c r="N79" s="37"/>
      <c r="O79" s="37"/>
      <c r="P79" s="37"/>
      <c r="Q79" s="40"/>
      <c r="R79" s="40"/>
      <c r="S79" s="37"/>
      <c r="T79" s="37"/>
      <c r="U79" s="37"/>
      <c r="V79" s="37"/>
      <c r="W79" s="37"/>
      <c r="X79" s="37"/>
    </row>
    <row r="80" spans="2:65">
      <c r="B80" s="22"/>
      <c r="C80" s="40"/>
      <c r="M80" s="37"/>
      <c r="N80" s="37"/>
      <c r="O80" s="37"/>
      <c r="P80" s="37"/>
      <c r="Q80" s="40"/>
      <c r="R80" s="40"/>
      <c r="S80" s="37"/>
      <c r="T80" s="37"/>
      <c r="U80" s="37"/>
      <c r="V80" s="37"/>
      <c r="W80" s="37"/>
      <c r="X80" s="37"/>
    </row>
    <row r="81" spans="2:24">
      <c r="B81" s="22"/>
      <c r="C81" s="40"/>
      <c r="M81" s="37"/>
      <c r="N81" s="37"/>
      <c r="O81" s="37"/>
      <c r="P81" s="37"/>
      <c r="Q81" s="40"/>
      <c r="R81" s="40"/>
      <c r="S81" s="37"/>
      <c r="T81" s="37"/>
      <c r="U81" s="37"/>
      <c r="V81" s="37"/>
      <c r="W81" s="37"/>
      <c r="X81" s="37"/>
    </row>
    <row r="82" spans="2:24">
      <c r="B82" s="22"/>
      <c r="C82" s="40"/>
      <c r="M82" s="37"/>
      <c r="N82" s="37"/>
      <c r="O82" s="37"/>
      <c r="P82" s="37"/>
      <c r="Q82" s="40"/>
      <c r="R82" s="40"/>
      <c r="S82" s="37"/>
      <c r="T82" s="37"/>
      <c r="U82" s="37"/>
      <c r="V82" s="37"/>
      <c r="W82" s="37"/>
      <c r="X82" s="37"/>
    </row>
    <row r="83" spans="2:24">
      <c r="B83" s="22"/>
      <c r="C83" s="40"/>
      <c r="M83" s="37"/>
      <c r="N83" s="37"/>
      <c r="O83" s="37"/>
      <c r="P83" s="37"/>
      <c r="Q83" s="40"/>
      <c r="R83" s="40"/>
      <c r="S83" s="37"/>
      <c r="T83" s="37"/>
      <c r="U83" s="37"/>
      <c r="V83" s="37"/>
      <c r="W83" s="37"/>
      <c r="X83" s="37"/>
    </row>
    <row r="84" spans="2:24">
      <c r="B84" s="22"/>
      <c r="C84" s="40"/>
      <c r="M84" s="37"/>
      <c r="N84" s="37"/>
      <c r="O84" s="37"/>
      <c r="P84" s="37"/>
      <c r="Q84" s="40"/>
      <c r="R84" s="40"/>
      <c r="S84" s="37"/>
      <c r="T84" s="37"/>
      <c r="U84" s="37"/>
      <c r="V84" s="37"/>
      <c r="W84" s="37"/>
      <c r="X84" s="37"/>
    </row>
    <row r="85" spans="2:24">
      <c r="B85" s="22"/>
      <c r="C85" s="40"/>
      <c r="M85" s="37"/>
      <c r="N85" s="37"/>
      <c r="O85" s="37"/>
      <c r="P85" s="37"/>
      <c r="Q85" s="40"/>
      <c r="R85" s="40"/>
      <c r="S85" s="37"/>
      <c r="T85" s="37"/>
      <c r="U85" s="37"/>
      <c r="V85" s="37"/>
      <c r="W85" s="37"/>
      <c r="X85" s="37"/>
    </row>
    <row r="86" spans="2:24">
      <c r="B86" s="22"/>
      <c r="C86" s="40"/>
      <c r="M86" s="37"/>
      <c r="N86" s="37"/>
      <c r="O86" s="37"/>
      <c r="P86" s="37"/>
      <c r="Q86" s="40"/>
      <c r="R86" s="40"/>
      <c r="S86" s="37"/>
      <c r="T86" s="37"/>
      <c r="U86" s="37"/>
      <c r="V86" s="37"/>
      <c r="W86" s="37"/>
      <c r="X86" s="37"/>
    </row>
    <row r="87" spans="2:24">
      <c r="B87" s="22"/>
      <c r="C87" s="40"/>
      <c r="M87" s="37"/>
      <c r="N87" s="37"/>
      <c r="O87" s="37"/>
      <c r="P87" s="37"/>
      <c r="Q87" s="40"/>
      <c r="R87" s="40"/>
      <c r="S87" s="37"/>
      <c r="T87" s="37"/>
      <c r="U87" s="37"/>
      <c r="V87" s="37"/>
      <c r="W87" s="37"/>
      <c r="X87" s="37"/>
    </row>
    <row r="88" spans="2:24">
      <c r="B88" s="22"/>
      <c r="C88" s="40"/>
      <c r="M88" s="37"/>
      <c r="N88" s="37"/>
      <c r="O88" s="37"/>
      <c r="P88" s="37"/>
      <c r="Q88" s="40"/>
      <c r="R88" s="40"/>
      <c r="S88" s="37"/>
      <c r="T88" s="37"/>
      <c r="U88" s="37"/>
      <c r="V88" s="37"/>
      <c r="W88" s="37"/>
      <c r="X88" s="37"/>
    </row>
    <row r="89" spans="2:24">
      <c r="B89" s="22"/>
      <c r="C89" s="40"/>
      <c r="M89" s="37"/>
      <c r="N89" s="37"/>
      <c r="O89" s="37"/>
      <c r="P89" s="37"/>
      <c r="Q89" s="40"/>
      <c r="R89" s="40"/>
      <c r="S89" s="37"/>
      <c r="T89" s="37"/>
      <c r="U89" s="37"/>
      <c r="V89" s="37"/>
      <c r="W89" s="37"/>
      <c r="X89" s="37"/>
    </row>
    <row r="90" spans="2:24">
      <c r="B90" s="22"/>
      <c r="C90" s="40"/>
      <c r="M90" s="37"/>
      <c r="N90" s="37"/>
      <c r="O90" s="37"/>
      <c r="P90" s="37"/>
      <c r="Q90" s="40"/>
      <c r="R90" s="40"/>
      <c r="S90" s="37"/>
      <c r="T90" s="37"/>
      <c r="U90" s="37"/>
      <c r="V90" s="37"/>
      <c r="W90" s="37"/>
      <c r="X90" s="37"/>
    </row>
    <row r="91" spans="2:24">
      <c r="B91" s="22"/>
      <c r="C91" s="40"/>
      <c r="M91" s="37"/>
      <c r="N91" s="37"/>
      <c r="O91" s="37"/>
      <c r="P91" s="37"/>
      <c r="Q91" s="40"/>
      <c r="R91" s="40"/>
      <c r="S91" s="37"/>
      <c r="T91" s="37"/>
      <c r="U91" s="37"/>
      <c r="V91" s="37"/>
      <c r="W91" s="37"/>
      <c r="X91" s="37"/>
    </row>
    <row r="92" spans="2:24">
      <c r="B92" s="22"/>
      <c r="C92" s="40"/>
      <c r="M92" s="37"/>
      <c r="N92" s="37"/>
      <c r="O92" s="37"/>
      <c r="P92" s="37"/>
      <c r="Q92" s="40"/>
      <c r="R92" s="40"/>
      <c r="S92" s="37"/>
      <c r="T92" s="37"/>
      <c r="U92" s="37"/>
      <c r="V92" s="37"/>
      <c r="W92" s="37"/>
      <c r="X92" s="37"/>
    </row>
    <row r="93" spans="2:24">
      <c r="B93" s="22"/>
      <c r="C93" s="40"/>
      <c r="M93" s="37"/>
      <c r="N93" s="37"/>
      <c r="O93" s="37"/>
      <c r="P93" s="37"/>
      <c r="Q93" s="40"/>
      <c r="R93" s="40"/>
      <c r="S93" s="37"/>
      <c r="T93" s="37"/>
      <c r="U93" s="37"/>
      <c r="V93" s="37"/>
      <c r="W93" s="37"/>
      <c r="X93" s="37"/>
    </row>
    <row r="94" spans="2:24">
      <c r="B94" s="22"/>
      <c r="C94" s="40"/>
      <c r="Q94" s="33"/>
      <c r="R94" s="33"/>
    </row>
    <row r="95" spans="2:24">
      <c r="B95" s="22"/>
      <c r="C95" s="40"/>
      <c r="Q95" s="33"/>
      <c r="R95" s="33"/>
    </row>
    <row r="96" spans="2:24">
      <c r="B96" s="22"/>
      <c r="C96" s="40"/>
      <c r="Q96" s="33"/>
      <c r="R96" s="33"/>
    </row>
    <row r="97" spans="2:19">
      <c r="B97" s="22"/>
      <c r="C97" s="40"/>
      <c r="Q97" s="33"/>
      <c r="R97" s="33"/>
    </row>
    <row r="98" spans="2:19">
      <c r="B98" s="22"/>
      <c r="C98" s="40"/>
      <c r="Q98" s="33"/>
      <c r="R98" s="33"/>
    </row>
    <row r="99" spans="2:19">
      <c r="B99" s="22"/>
      <c r="C99" s="40"/>
      <c r="Q99" s="33"/>
      <c r="R99" s="33"/>
    </row>
    <row r="100" spans="2:19">
      <c r="B100" s="22"/>
      <c r="C100" s="40"/>
      <c r="Q100" s="33"/>
      <c r="R100" s="33"/>
    </row>
    <row r="101" spans="2:19">
      <c r="B101" s="22"/>
      <c r="C101" s="40"/>
      <c r="Q101" s="33"/>
      <c r="R101" s="33"/>
    </row>
    <row r="102" spans="2:19">
      <c r="B102" s="22"/>
      <c r="C102" s="40"/>
      <c r="Q102" s="33"/>
      <c r="R102" s="33"/>
    </row>
    <row r="103" spans="2:19">
      <c r="B103" s="22"/>
      <c r="C103" s="40"/>
      <c r="Q103" s="33"/>
      <c r="R103" s="33"/>
    </row>
    <row r="104" spans="2:19">
      <c r="B104" s="22"/>
      <c r="C104" s="40"/>
      <c r="Q104" s="33"/>
      <c r="R104" s="33"/>
    </row>
    <row r="105" spans="2:19">
      <c r="B105" s="22"/>
      <c r="C105" s="40"/>
      <c r="Q105" s="33"/>
      <c r="R105" s="33"/>
    </row>
    <row r="106" spans="2:19">
      <c r="B106" s="22"/>
      <c r="C106" s="40"/>
      <c r="Q106" s="33"/>
      <c r="R106" s="33"/>
    </row>
    <row r="107" spans="2:19">
      <c r="B107" s="22"/>
      <c r="C107" s="40"/>
      <c r="Q107" s="33"/>
      <c r="R107" s="33"/>
    </row>
    <row r="108" spans="2:19">
      <c r="B108" s="22"/>
      <c r="C108" s="40"/>
      <c r="Q108" s="33"/>
      <c r="R108" s="33"/>
    </row>
    <row r="109" spans="2:19">
      <c r="B109" s="22"/>
      <c r="C109" s="40"/>
      <c r="Q109" s="33"/>
      <c r="R109" s="33"/>
    </row>
    <row r="110" spans="2:19">
      <c r="B110" s="22"/>
      <c r="C110" s="40"/>
      <c r="Q110" s="33"/>
      <c r="R110" s="33"/>
    </row>
    <row r="111" spans="2:19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2:19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</sheetData>
  <sheetProtection algorithmName="SHA-512" hashValue="M2FhrqmQ8SK+coPJQa/bBaNA+k5V63mu3woyv90GOmK0NcoSQFoK4eQH0OAHVXo6TQfm4E5Mv94YvJW/zbSKqA==" saltValue="li7Ad0qscU0DzE6RS6YO8A==" spinCount="100000" sheet="1" insertHyperlinks="0" selectLockedCells="1"/>
  <mergeCells count="103">
    <mergeCell ref="H49:K49"/>
    <mergeCell ref="H50:K50"/>
    <mergeCell ref="H51:K51"/>
    <mergeCell ref="C35:J35"/>
    <mergeCell ref="C36:J36"/>
    <mergeCell ref="C63:G63"/>
    <mergeCell ref="C64:G64"/>
    <mergeCell ref="C65:G65"/>
    <mergeCell ref="C41:G41"/>
    <mergeCell ref="C42:G42"/>
    <mergeCell ref="C58:G58"/>
    <mergeCell ref="C59:G59"/>
    <mergeCell ref="H48:K48"/>
    <mergeCell ref="H63:K63"/>
    <mergeCell ref="C52:G52"/>
    <mergeCell ref="C55:G55"/>
    <mergeCell ref="C56:G56"/>
    <mergeCell ref="C57:G57"/>
    <mergeCell ref="C50:G50"/>
    <mergeCell ref="C51:G51"/>
    <mergeCell ref="C49:G49"/>
    <mergeCell ref="H52:K52"/>
    <mergeCell ref="C14:K14"/>
    <mergeCell ref="C15:K15"/>
    <mergeCell ref="C16:K16"/>
    <mergeCell ref="C17:K17"/>
    <mergeCell ref="C9:K9"/>
    <mergeCell ref="C10:K10"/>
    <mergeCell ref="C11:K11"/>
    <mergeCell ref="C12:K12"/>
    <mergeCell ref="C13:K13"/>
    <mergeCell ref="B23:B29"/>
    <mergeCell ref="B30:B31"/>
    <mergeCell ref="C40:G40"/>
    <mergeCell ref="C39:G39"/>
    <mergeCell ref="H39:K39"/>
    <mergeCell ref="H40:K40"/>
    <mergeCell ref="D25:E25"/>
    <mergeCell ref="D26:E26"/>
    <mergeCell ref="D27:E27"/>
    <mergeCell ref="D28:E28"/>
    <mergeCell ref="B32:D32"/>
    <mergeCell ref="B33:D33"/>
    <mergeCell ref="C37:J37"/>
    <mergeCell ref="D29:E29"/>
    <mergeCell ref="J23:K23"/>
    <mergeCell ref="J25:K25"/>
    <mergeCell ref="J26:K26"/>
    <mergeCell ref="J27:K27"/>
    <mergeCell ref="J28:K28"/>
    <mergeCell ref="J29:K29"/>
    <mergeCell ref="D24:E24"/>
    <mergeCell ref="J24:K24"/>
    <mergeCell ref="D23:E23"/>
    <mergeCell ref="B70:B72"/>
    <mergeCell ref="C70:K72"/>
    <mergeCell ref="C68:G68"/>
    <mergeCell ref="C67:G67"/>
    <mergeCell ref="C66:G66"/>
    <mergeCell ref="H64:K64"/>
    <mergeCell ref="H65:K65"/>
    <mergeCell ref="H66:K66"/>
    <mergeCell ref="H67:K67"/>
    <mergeCell ref="I69:K69"/>
    <mergeCell ref="H68:K68"/>
    <mergeCell ref="M69:N69"/>
    <mergeCell ref="M68:N68"/>
    <mergeCell ref="C60:G60"/>
    <mergeCell ref="C61:G61"/>
    <mergeCell ref="C62:G62"/>
    <mergeCell ref="I53:K53"/>
    <mergeCell ref="H55:K55"/>
    <mergeCell ref="H56:K56"/>
    <mergeCell ref="H57:K57"/>
    <mergeCell ref="H58:K58"/>
    <mergeCell ref="H59:K59"/>
    <mergeCell ref="H60:K60"/>
    <mergeCell ref="H61:K61"/>
    <mergeCell ref="H62:K62"/>
    <mergeCell ref="C3:K3"/>
    <mergeCell ref="C4:K4"/>
    <mergeCell ref="C5:K5"/>
    <mergeCell ref="C8:K8"/>
    <mergeCell ref="C6:K6"/>
    <mergeCell ref="C7:K7"/>
    <mergeCell ref="C48:G48"/>
    <mergeCell ref="C43:G43"/>
    <mergeCell ref="C44:G44"/>
    <mergeCell ref="C45:G45"/>
    <mergeCell ref="C46:G46"/>
    <mergeCell ref="C47:G47"/>
    <mergeCell ref="D19:K19"/>
    <mergeCell ref="D20:K20"/>
    <mergeCell ref="D21:K21"/>
    <mergeCell ref="D22:K22"/>
    <mergeCell ref="H41:K41"/>
    <mergeCell ref="H42:K42"/>
    <mergeCell ref="H43:K43"/>
    <mergeCell ref="H44:K44"/>
    <mergeCell ref="H45:K45"/>
    <mergeCell ref="H46:K46"/>
    <mergeCell ref="H47:K47"/>
    <mergeCell ref="D18:K18"/>
  </mergeCells>
  <conditionalFormatting sqref="K35:K37">
    <cfRule type="containsText" dxfId="6" priority="11" operator="containsText" text="No">
      <formula>NOT(ISERROR(SEARCH("No",K35)))</formula>
    </cfRule>
    <cfRule type="containsText" dxfId="5" priority="16" operator="containsText" text="Yes">
      <formula>NOT(ISERROR(SEARCH("Yes",K35)))</formula>
    </cfRule>
  </conditionalFormatting>
  <conditionalFormatting sqref="M53:N53 I53:J53">
    <cfRule type="cellIs" dxfId="4" priority="15" operator="notBetween">
      <formula>-0.01</formula>
      <formula>0.01</formula>
    </cfRule>
  </conditionalFormatting>
  <conditionalFormatting sqref="M69:N69">
    <cfRule type="cellIs" dxfId="3" priority="14" operator="notBetween">
      <formula>-0.01</formula>
      <formula>0.01</formula>
    </cfRule>
  </conditionalFormatting>
  <conditionalFormatting sqref="J29">
    <cfRule type="cellIs" dxfId="2" priority="4" operator="notEqual">
      <formula>$C$9</formula>
    </cfRule>
  </conditionalFormatting>
  <conditionalFormatting sqref="I69:J69">
    <cfRule type="cellIs" dxfId="1" priority="3" operator="notBetween">
      <formula>-0.01</formula>
      <formula>0.01</formula>
    </cfRule>
  </conditionalFormatting>
  <conditionalFormatting sqref="H52 H68">
    <cfRule type="cellIs" dxfId="0" priority="2" operator="notEqual">
      <formula>$C$17</formula>
    </cfRule>
  </conditionalFormatting>
  <dataValidations count="7">
    <dataValidation type="list" allowBlank="1" showInputMessage="1" showErrorMessage="1" sqref="D31 J31 G31">
      <formula1>$T$39:$T$43</formula1>
    </dataValidation>
    <dataValidation type="list" allowBlank="1" showInputMessage="1" showErrorMessage="1" sqref="C11">
      <formula1>$W$39:$W$50</formula1>
    </dataValidation>
    <dataValidation type="list" allowBlank="1" showInputMessage="1" showErrorMessage="1" sqref="C13">
      <formula1>$O$39:$O$54</formula1>
    </dataValidation>
    <dataValidation type="list" allowBlank="1" showInputMessage="1" showErrorMessage="1" sqref="C14">
      <formula1>$V$39:$V$40</formula1>
    </dataValidation>
    <dataValidation type="list" allowBlank="1" showInputMessage="1" showErrorMessage="1" sqref="C10:K10">
      <formula1>$Q$39:$Q$42</formula1>
    </dataValidation>
    <dataValidation type="list" allowBlank="1" showInputMessage="1" showErrorMessage="1" sqref="E31 K31 H31">
      <formula1>$U$39:$U$40</formula1>
    </dataValidation>
    <dataValidation type="list" allowBlank="1" showInputMessage="1" showErrorMessage="1" sqref="C15:K15">
      <formula1>$Y$39:$Y$71</formula1>
    </dataValidation>
  </dataValidations>
  <hyperlinks>
    <hyperlink ref="B33" r:id="rId1" display="https://texasschoolguide.org/school-rankings/"/>
    <hyperlink ref="B32:D32" r:id="rId2" display="TEA website link"/>
    <hyperlink ref="B33:D33" r:id="rId3" display="Children at Risk website link"/>
  </hyperlinks>
  <printOptions horizontalCentered="1" verticalCentered="1"/>
  <pageMargins left="0" right="0" top="0" bottom="0" header="0" footer="0"/>
  <pageSetup scale="41" orientation="portrait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Sheet1!$A$2:$A$1068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8"/>
  <sheetViews>
    <sheetView workbookViewId="0">
      <selection activeCell="A9" sqref="A9"/>
    </sheetView>
  </sheetViews>
  <sheetFormatPr defaultColWidth="8.88671875" defaultRowHeight="14.4"/>
  <cols>
    <col min="1" max="1" width="12" bestFit="1" customWidth="1"/>
  </cols>
  <sheetData>
    <row r="1" spans="1:4">
      <c r="A1" t="s">
        <v>65</v>
      </c>
      <c r="B1" t="s">
        <v>66</v>
      </c>
      <c r="C1" t="s">
        <v>76</v>
      </c>
      <c r="D1" t="s">
        <v>77</v>
      </c>
    </row>
    <row r="2" spans="1:4">
      <c r="A2">
        <v>48039660100</v>
      </c>
      <c r="B2" t="s">
        <v>67</v>
      </c>
      <c r="C2">
        <v>1.9</v>
      </c>
      <c r="D2">
        <v>98942</v>
      </c>
    </row>
    <row r="3" spans="1:4">
      <c r="A3">
        <v>48039660200</v>
      </c>
      <c r="B3" t="s">
        <v>67</v>
      </c>
      <c r="C3">
        <v>7.5</v>
      </c>
      <c r="D3">
        <v>84519</v>
      </c>
    </row>
    <row r="4" spans="1:4">
      <c r="A4">
        <v>48039660300</v>
      </c>
      <c r="B4" t="s">
        <v>67</v>
      </c>
      <c r="C4">
        <v>3.8</v>
      </c>
      <c r="D4">
        <v>88185</v>
      </c>
    </row>
    <row r="5" spans="1:4">
      <c r="A5">
        <v>48039660400</v>
      </c>
      <c r="B5" t="s">
        <v>67</v>
      </c>
      <c r="C5">
        <v>13</v>
      </c>
      <c r="D5">
        <v>82422</v>
      </c>
    </row>
    <row r="6" spans="1:4">
      <c r="A6">
        <v>48039660500</v>
      </c>
      <c r="B6" t="s">
        <v>67</v>
      </c>
      <c r="C6">
        <v>7.7</v>
      </c>
      <c r="D6">
        <v>74420</v>
      </c>
    </row>
    <row r="7" spans="1:4">
      <c r="A7">
        <v>48039660601</v>
      </c>
      <c r="B7" t="s">
        <v>67</v>
      </c>
      <c r="C7">
        <v>3.7</v>
      </c>
      <c r="D7">
        <v>94167</v>
      </c>
    </row>
    <row r="8" spans="1:4">
      <c r="A8">
        <v>48039660602</v>
      </c>
      <c r="B8" t="s">
        <v>67</v>
      </c>
      <c r="C8">
        <v>4.4000000000000004</v>
      </c>
      <c r="D8">
        <v>107055</v>
      </c>
    </row>
    <row r="9" spans="1:4">
      <c r="A9">
        <v>48039660701</v>
      </c>
      <c r="B9" t="s">
        <v>67</v>
      </c>
      <c r="C9">
        <v>2.2000000000000002</v>
      </c>
      <c r="D9">
        <v>95865</v>
      </c>
    </row>
    <row r="10" spans="1:4">
      <c r="A10">
        <v>48039660702</v>
      </c>
      <c r="B10" t="s">
        <v>67</v>
      </c>
      <c r="C10">
        <v>9.1</v>
      </c>
      <c r="D10">
        <v>83489</v>
      </c>
    </row>
    <row r="11" spans="1:4">
      <c r="A11">
        <v>48039660801</v>
      </c>
      <c r="B11" t="s">
        <v>67</v>
      </c>
      <c r="C11">
        <v>7</v>
      </c>
      <c r="D11">
        <v>91140</v>
      </c>
    </row>
    <row r="12" spans="1:4">
      <c r="A12">
        <v>48039660802</v>
      </c>
      <c r="B12" t="s">
        <v>67</v>
      </c>
      <c r="C12">
        <v>4.5</v>
      </c>
      <c r="D12">
        <v>107083</v>
      </c>
    </row>
    <row r="13" spans="1:4">
      <c r="A13">
        <v>48039660900</v>
      </c>
      <c r="B13" t="s">
        <v>67</v>
      </c>
      <c r="C13">
        <v>18.899999999999999</v>
      </c>
      <c r="D13">
        <v>50489</v>
      </c>
    </row>
    <row r="14" spans="1:4">
      <c r="A14">
        <v>48039661000</v>
      </c>
      <c r="B14" t="s">
        <v>67</v>
      </c>
      <c r="C14">
        <v>7</v>
      </c>
      <c r="D14">
        <v>69487</v>
      </c>
    </row>
    <row r="15" spans="1:4">
      <c r="A15">
        <v>48039661100</v>
      </c>
      <c r="B15" t="s">
        <v>67</v>
      </c>
      <c r="C15">
        <v>16.899999999999999</v>
      </c>
      <c r="D15">
        <v>49556</v>
      </c>
    </row>
    <row r="16" spans="1:4">
      <c r="A16">
        <v>48039661200</v>
      </c>
      <c r="B16" t="s">
        <v>67</v>
      </c>
      <c r="C16">
        <v>20.5</v>
      </c>
      <c r="D16">
        <v>40687</v>
      </c>
    </row>
    <row r="17" spans="1:4">
      <c r="A17">
        <v>48039661300</v>
      </c>
      <c r="B17" t="s">
        <v>67</v>
      </c>
      <c r="C17">
        <v>29.3</v>
      </c>
      <c r="D17">
        <v>39861</v>
      </c>
    </row>
    <row r="18" spans="1:4">
      <c r="A18">
        <v>48039661400</v>
      </c>
      <c r="B18" t="s">
        <v>67</v>
      </c>
      <c r="C18">
        <v>12.6</v>
      </c>
      <c r="D18">
        <v>42030</v>
      </c>
    </row>
    <row r="19" spans="1:4">
      <c r="A19">
        <v>48039661501</v>
      </c>
      <c r="B19" t="s">
        <v>67</v>
      </c>
      <c r="C19">
        <v>9.1999999999999993</v>
      </c>
      <c r="D19">
        <v>59550</v>
      </c>
    </row>
    <row r="20" spans="1:4">
      <c r="A20">
        <v>48039661502</v>
      </c>
      <c r="B20" t="s">
        <v>67</v>
      </c>
      <c r="C20">
        <v>10.7</v>
      </c>
      <c r="D20">
        <v>68636</v>
      </c>
    </row>
    <row r="21" spans="1:4">
      <c r="A21">
        <v>48039661601</v>
      </c>
      <c r="B21" t="s">
        <v>67</v>
      </c>
      <c r="C21">
        <v>15.1</v>
      </c>
      <c r="D21">
        <v>58529</v>
      </c>
    </row>
    <row r="22" spans="1:4">
      <c r="A22">
        <v>48039661602</v>
      </c>
      <c r="B22" t="s">
        <v>67</v>
      </c>
      <c r="C22">
        <v>18.600000000000001</v>
      </c>
      <c r="D22">
        <v>63804</v>
      </c>
    </row>
    <row r="23" spans="1:4">
      <c r="A23">
        <v>48039661700</v>
      </c>
      <c r="B23" t="s">
        <v>67</v>
      </c>
      <c r="C23">
        <v>8</v>
      </c>
      <c r="D23">
        <v>70448</v>
      </c>
    </row>
    <row r="24" spans="1:4">
      <c r="A24">
        <v>48039661800</v>
      </c>
      <c r="B24" t="s">
        <v>67</v>
      </c>
      <c r="C24">
        <v>12.7</v>
      </c>
      <c r="D24">
        <v>73188</v>
      </c>
    </row>
    <row r="25" spans="1:4">
      <c r="A25">
        <v>48039661900</v>
      </c>
      <c r="B25" t="s">
        <v>67</v>
      </c>
      <c r="C25">
        <v>13.2</v>
      </c>
      <c r="D25">
        <v>75972</v>
      </c>
    </row>
    <row r="26" spans="1:4">
      <c r="A26">
        <v>48039662000</v>
      </c>
      <c r="B26" t="s">
        <v>67</v>
      </c>
      <c r="C26">
        <v>17.600000000000001</v>
      </c>
      <c r="D26">
        <v>56038</v>
      </c>
    </row>
    <row r="27" spans="1:4">
      <c r="A27">
        <v>48039662100</v>
      </c>
      <c r="B27" t="s">
        <v>67</v>
      </c>
      <c r="C27">
        <v>14.7</v>
      </c>
      <c r="D27">
        <v>63490</v>
      </c>
    </row>
    <row r="28" spans="1:4">
      <c r="A28">
        <v>48039662200</v>
      </c>
      <c r="B28" t="s">
        <v>67</v>
      </c>
      <c r="C28">
        <v>3.6</v>
      </c>
      <c r="D28">
        <v>64474</v>
      </c>
    </row>
    <row r="29" spans="1:4">
      <c r="A29">
        <v>48039662300</v>
      </c>
      <c r="B29" t="s">
        <v>67</v>
      </c>
      <c r="C29">
        <v>19.2</v>
      </c>
      <c r="D29">
        <v>54352</v>
      </c>
    </row>
    <row r="30" spans="1:4">
      <c r="A30">
        <v>48039662400</v>
      </c>
      <c r="B30" t="s">
        <v>67</v>
      </c>
      <c r="C30">
        <v>7.8</v>
      </c>
      <c r="D30">
        <v>66875</v>
      </c>
    </row>
    <row r="31" spans="1:4">
      <c r="A31">
        <v>48039662500</v>
      </c>
      <c r="B31" t="s">
        <v>67</v>
      </c>
      <c r="C31">
        <v>8</v>
      </c>
      <c r="D31">
        <v>72130</v>
      </c>
    </row>
    <row r="32" spans="1:4">
      <c r="A32">
        <v>48039662600</v>
      </c>
      <c r="B32" t="s">
        <v>67</v>
      </c>
      <c r="C32">
        <v>8.6</v>
      </c>
      <c r="D32">
        <v>62101</v>
      </c>
    </row>
    <row r="33" spans="1:4">
      <c r="A33">
        <v>48039662700</v>
      </c>
      <c r="B33" t="s">
        <v>67</v>
      </c>
      <c r="C33">
        <v>14.8</v>
      </c>
      <c r="D33">
        <v>60094</v>
      </c>
    </row>
    <row r="34" spans="1:4">
      <c r="A34">
        <v>48039662800</v>
      </c>
      <c r="B34" t="s">
        <v>67</v>
      </c>
      <c r="C34">
        <v>20.9</v>
      </c>
      <c r="D34">
        <v>53808</v>
      </c>
    </row>
    <row r="35" spans="1:4">
      <c r="A35">
        <v>48039662900</v>
      </c>
      <c r="B35" t="s">
        <v>67</v>
      </c>
      <c r="C35">
        <v>13.6</v>
      </c>
      <c r="D35">
        <v>50057</v>
      </c>
    </row>
    <row r="36" spans="1:4">
      <c r="A36">
        <v>48039663000</v>
      </c>
      <c r="B36" t="s">
        <v>67</v>
      </c>
      <c r="C36">
        <v>13.8</v>
      </c>
      <c r="D36">
        <v>49463</v>
      </c>
    </row>
    <row r="37" spans="1:4">
      <c r="A37">
        <v>48039663100</v>
      </c>
      <c r="B37" t="s">
        <v>67</v>
      </c>
      <c r="C37">
        <v>6.2</v>
      </c>
      <c r="D37">
        <v>104458</v>
      </c>
    </row>
    <row r="38" spans="1:4">
      <c r="A38">
        <v>48039663200</v>
      </c>
      <c r="B38" t="s">
        <v>67</v>
      </c>
      <c r="C38">
        <v>7</v>
      </c>
      <c r="D38">
        <v>80982</v>
      </c>
    </row>
    <row r="39" spans="1:4">
      <c r="A39">
        <v>48039663300</v>
      </c>
      <c r="B39" t="s">
        <v>67</v>
      </c>
      <c r="C39">
        <v>14.5</v>
      </c>
      <c r="D39">
        <v>57500</v>
      </c>
    </row>
    <row r="40" spans="1:4">
      <c r="A40">
        <v>48039663400</v>
      </c>
      <c r="B40" t="s">
        <v>67</v>
      </c>
      <c r="C40">
        <v>12.5</v>
      </c>
      <c r="D40">
        <v>60230</v>
      </c>
    </row>
    <row r="41" spans="1:4">
      <c r="A41">
        <v>48039663500</v>
      </c>
      <c r="B41" t="s">
        <v>67</v>
      </c>
      <c r="C41">
        <v>8.6</v>
      </c>
      <c r="D41">
        <v>63534</v>
      </c>
    </row>
    <row r="42" spans="1:4">
      <c r="A42">
        <v>48039663600</v>
      </c>
      <c r="B42" t="s">
        <v>67</v>
      </c>
      <c r="C42">
        <v>1.9</v>
      </c>
      <c r="D42">
        <v>112621</v>
      </c>
    </row>
    <row r="43" spans="1:4">
      <c r="A43">
        <v>48039663700</v>
      </c>
      <c r="B43" t="s">
        <v>67</v>
      </c>
      <c r="C43">
        <v>12.5</v>
      </c>
      <c r="D43">
        <v>75583</v>
      </c>
    </row>
    <row r="44" spans="1:4">
      <c r="A44">
        <v>48039663800</v>
      </c>
      <c r="B44" t="s">
        <v>67</v>
      </c>
      <c r="C44">
        <v>18.399999999999999</v>
      </c>
      <c r="D44">
        <v>52902</v>
      </c>
    </row>
    <row r="45" spans="1:4">
      <c r="A45">
        <v>48039663900</v>
      </c>
      <c r="B45" t="s">
        <v>67</v>
      </c>
      <c r="C45">
        <v>22.3</v>
      </c>
      <c r="D45">
        <v>38712</v>
      </c>
    </row>
    <row r="46" spans="1:4">
      <c r="A46">
        <v>48039664000</v>
      </c>
      <c r="B46" t="s">
        <v>67</v>
      </c>
      <c r="C46">
        <v>18.3</v>
      </c>
      <c r="D46">
        <v>43367</v>
      </c>
    </row>
    <row r="47" spans="1:4">
      <c r="A47">
        <v>48039664100</v>
      </c>
      <c r="B47" t="s">
        <v>67</v>
      </c>
      <c r="C47">
        <v>13.2</v>
      </c>
      <c r="D47">
        <v>50382</v>
      </c>
    </row>
    <row r="48" spans="1:4">
      <c r="A48">
        <v>48039664200</v>
      </c>
      <c r="B48" t="s">
        <v>67</v>
      </c>
      <c r="C48">
        <v>18.5</v>
      </c>
      <c r="D48">
        <v>44089</v>
      </c>
    </row>
    <row r="49" spans="1:4">
      <c r="A49">
        <v>48039664300</v>
      </c>
      <c r="B49" t="s">
        <v>67</v>
      </c>
      <c r="C49">
        <v>34.1</v>
      </c>
      <c r="D49">
        <v>29063</v>
      </c>
    </row>
    <row r="50" spans="1:4">
      <c r="A50">
        <v>48039664400</v>
      </c>
      <c r="B50" t="s">
        <v>67</v>
      </c>
      <c r="C50">
        <v>21.7</v>
      </c>
      <c r="D50">
        <v>52760</v>
      </c>
    </row>
    <row r="51" spans="1:4">
      <c r="A51">
        <v>48039664501</v>
      </c>
      <c r="B51" t="s">
        <v>67</v>
      </c>
      <c r="C51">
        <v>12.6</v>
      </c>
      <c r="D51">
        <v>56688</v>
      </c>
    </row>
    <row r="52" spans="1:4">
      <c r="A52">
        <v>48039990000</v>
      </c>
      <c r="B52" t="s">
        <v>67</v>
      </c>
      <c r="C52" t="s">
        <v>78</v>
      </c>
      <c r="D52" t="s">
        <v>78</v>
      </c>
    </row>
    <row r="53" spans="1:4">
      <c r="A53">
        <v>48071710100</v>
      </c>
      <c r="B53" t="s">
        <v>68</v>
      </c>
      <c r="C53">
        <v>8.3000000000000007</v>
      </c>
      <c r="D53">
        <v>83051</v>
      </c>
    </row>
    <row r="54" spans="1:4">
      <c r="A54">
        <v>48071710200</v>
      </c>
      <c r="B54" t="s">
        <v>68</v>
      </c>
      <c r="C54">
        <v>8.6</v>
      </c>
      <c r="D54">
        <v>91918</v>
      </c>
    </row>
    <row r="55" spans="1:4">
      <c r="A55">
        <v>48071710300</v>
      </c>
      <c r="B55" t="s">
        <v>68</v>
      </c>
      <c r="C55">
        <v>29.8</v>
      </c>
      <c r="D55">
        <v>41307</v>
      </c>
    </row>
    <row r="56" spans="1:4">
      <c r="A56">
        <v>48071710401</v>
      </c>
      <c r="B56" t="s">
        <v>68</v>
      </c>
      <c r="C56">
        <v>14.1</v>
      </c>
      <c r="D56">
        <v>43378</v>
      </c>
    </row>
    <row r="57" spans="1:4">
      <c r="A57">
        <v>48071710500</v>
      </c>
      <c r="B57" t="s">
        <v>68</v>
      </c>
      <c r="C57">
        <v>16.5</v>
      </c>
      <c r="D57">
        <v>40870</v>
      </c>
    </row>
    <row r="58" spans="1:4">
      <c r="A58">
        <v>48071710600</v>
      </c>
      <c r="B58" t="s">
        <v>68</v>
      </c>
      <c r="C58" t="s">
        <v>78</v>
      </c>
      <c r="D58" t="s">
        <v>78</v>
      </c>
    </row>
    <row r="59" spans="1:4">
      <c r="A59">
        <v>48071990000</v>
      </c>
      <c r="B59" t="s">
        <v>68</v>
      </c>
      <c r="C59" t="s">
        <v>78</v>
      </c>
      <c r="D59" t="s">
        <v>78</v>
      </c>
    </row>
    <row r="60" spans="1:4">
      <c r="A60">
        <v>48157670101</v>
      </c>
      <c r="B60" t="s">
        <v>69</v>
      </c>
      <c r="C60">
        <v>26.7</v>
      </c>
      <c r="D60">
        <v>42330</v>
      </c>
    </row>
    <row r="61" spans="1:4">
      <c r="A61">
        <v>48157670102</v>
      </c>
      <c r="B61" t="s">
        <v>69</v>
      </c>
      <c r="C61">
        <v>21.4</v>
      </c>
      <c r="D61">
        <v>49852</v>
      </c>
    </row>
    <row r="62" spans="1:4">
      <c r="A62">
        <v>48157670200</v>
      </c>
      <c r="B62" t="s">
        <v>69</v>
      </c>
      <c r="C62">
        <v>14.8</v>
      </c>
      <c r="D62">
        <v>45461</v>
      </c>
    </row>
    <row r="63" spans="1:4">
      <c r="A63">
        <v>48157670300</v>
      </c>
      <c r="B63" t="s">
        <v>69</v>
      </c>
      <c r="C63">
        <v>15.5</v>
      </c>
      <c r="D63">
        <v>58494</v>
      </c>
    </row>
    <row r="64" spans="1:4">
      <c r="A64">
        <v>48157670400</v>
      </c>
      <c r="B64" t="s">
        <v>69</v>
      </c>
      <c r="C64">
        <v>11.6</v>
      </c>
      <c r="D64">
        <v>50898</v>
      </c>
    </row>
    <row r="65" spans="1:4">
      <c r="A65">
        <v>48157670500</v>
      </c>
      <c r="B65" t="s">
        <v>69</v>
      </c>
      <c r="C65">
        <v>12.9</v>
      </c>
      <c r="D65">
        <v>52875</v>
      </c>
    </row>
    <row r="66" spans="1:4">
      <c r="A66">
        <v>48157670601</v>
      </c>
      <c r="B66" t="s">
        <v>69</v>
      </c>
      <c r="C66">
        <v>4.2</v>
      </c>
      <c r="D66">
        <v>73529</v>
      </c>
    </row>
    <row r="67" spans="1:4">
      <c r="A67">
        <v>48157670602</v>
      </c>
      <c r="B67" t="s">
        <v>69</v>
      </c>
      <c r="C67">
        <v>14.2</v>
      </c>
      <c r="D67">
        <v>53333</v>
      </c>
    </row>
    <row r="68" spans="1:4">
      <c r="A68">
        <v>48157670700</v>
      </c>
      <c r="B68" t="s">
        <v>69</v>
      </c>
      <c r="C68">
        <v>8.1</v>
      </c>
      <c r="D68">
        <v>100654</v>
      </c>
    </row>
    <row r="69" spans="1:4">
      <c r="A69">
        <v>48157670800</v>
      </c>
      <c r="B69" t="s">
        <v>69</v>
      </c>
      <c r="C69">
        <v>13.7</v>
      </c>
      <c r="D69">
        <v>62591</v>
      </c>
    </row>
    <row r="70" spans="1:4">
      <c r="A70">
        <v>48157670901</v>
      </c>
      <c r="B70" t="s">
        <v>69</v>
      </c>
      <c r="C70">
        <v>1.3</v>
      </c>
      <c r="D70">
        <v>118295</v>
      </c>
    </row>
    <row r="71" spans="1:4">
      <c r="A71">
        <v>48157670902</v>
      </c>
      <c r="B71" t="s">
        <v>69</v>
      </c>
      <c r="C71">
        <v>13.7</v>
      </c>
      <c r="D71">
        <v>67949</v>
      </c>
    </row>
    <row r="72" spans="1:4">
      <c r="A72">
        <v>48157671001</v>
      </c>
      <c r="B72" t="s">
        <v>69</v>
      </c>
      <c r="C72">
        <v>5.8</v>
      </c>
      <c r="D72">
        <v>86478</v>
      </c>
    </row>
    <row r="73" spans="1:4">
      <c r="A73">
        <v>48157671002</v>
      </c>
      <c r="B73" t="s">
        <v>69</v>
      </c>
      <c r="C73">
        <v>8.5</v>
      </c>
      <c r="D73">
        <v>73057</v>
      </c>
    </row>
    <row r="74" spans="1:4">
      <c r="A74">
        <v>48157671100</v>
      </c>
      <c r="B74" t="s">
        <v>69</v>
      </c>
      <c r="C74">
        <v>18.7</v>
      </c>
      <c r="D74">
        <v>70359</v>
      </c>
    </row>
    <row r="75" spans="1:4">
      <c r="A75">
        <v>48157671200</v>
      </c>
      <c r="B75" t="s">
        <v>69</v>
      </c>
      <c r="C75">
        <v>12.2</v>
      </c>
      <c r="D75">
        <v>61843</v>
      </c>
    </row>
    <row r="76" spans="1:4">
      <c r="A76">
        <v>48157671300</v>
      </c>
      <c r="B76" t="s">
        <v>69</v>
      </c>
      <c r="C76">
        <v>18</v>
      </c>
      <c r="D76">
        <v>53257</v>
      </c>
    </row>
    <row r="77" spans="1:4">
      <c r="A77">
        <v>48157671400</v>
      </c>
      <c r="B77" t="s">
        <v>69</v>
      </c>
      <c r="C77">
        <v>10.1</v>
      </c>
      <c r="D77">
        <v>64724</v>
      </c>
    </row>
    <row r="78" spans="1:4">
      <c r="A78">
        <v>48157671501</v>
      </c>
      <c r="B78" t="s">
        <v>69</v>
      </c>
      <c r="C78">
        <v>3.2</v>
      </c>
      <c r="D78">
        <v>116154</v>
      </c>
    </row>
    <row r="79" spans="1:4">
      <c r="A79">
        <v>48157671502</v>
      </c>
      <c r="B79" t="s">
        <v>69</v>
      </c>
      <c r="C79">
        <v>3.2</v>
      </c>
      <c r="D79">
        <v>109219</v>
      </c>
    </row>
    <row r="80" spans="1:4">
      <c r="A80">
        <v>48157671601</v>
      </c>
      <c r="B80" t="s">
        <v>69</v>
      </c>
      <c r="C80">
        <v>2.2999999999999998</v>
      </c>
      <c r="D80">
        <v>82500</v>
      </c>
    </row>
    <row r="81" spans="1:4">
      <c r="A81">
        <v>48157671602</v>
      </c>
      <c r="B81" t="s">
        <v>69</v>
      </c>
      <c r="C81">
        <v>2.2000000000000002</v>
      </c>
      <c r="D81">
        <v>112222</v>
      </c>
    </row>
    <row r="82" spans="1:4">
      <c r="A82">
        <v>48157671700</v>
      </c>
      <c r="B82" t="s">
        <v>69</v>
      </c>
      <c r="C82">
        <v>7.8</v>
      </c>
      <c r="D82">
        <v>146302</v>
      </c>
    </row>
    <row r="83" spans="1:4">
      <c r="A83">
        <v>48157671800</v>
      </c>
      <c r="B83" t="s">
        <v>69</v>
      </c>
      <c r="C83">
        <v>4.2</v>
      </c>
      <c r="D83">
        <v>59865</v>
      </c>
    </row>
    <row r="84" spans="1:4">
      <c r="A84">
        <v>48157671900</v>
      </c>
      <c r="B84" t="s">
        <v>69</v>
      </c>
      <c r="C84">
        <v>6.9</v>
      </c>
      <c r="D84">
        <v>81394</v>
      </c>
    </row>
    <row r="85" spans="1:4">
      <c r="A85">
        <v>48157672001</v>
      </c>
      <c r="B85" t="s">
        <v>69</v>
      </c>
      <c r="C85">
        <v>15</v>
      </c>
      <c r="D85">
        <v>55385</v>
      </c>
    </row>
    <row r="86" spans="1:4">
      <c r="A86">
        <v>48157672002</v>
      </c>
      <c r="B86" t="s">
        <v>69</v>
      </c>
      <c r="C86">
        <v>17.399999999999999</v>
      </c>
      <c r="D86">
        <v>53676</v>
      </c>
    </row>
    <row r="87" spans="1:4">
      <c r="A87">
        <v>48157672100</v>
      </c>
      <c r="B87" t="s">
        <v>69</v>
      </c>
      <c r="C87">
        <v>5.0999999999999996</v>
      </c>
      <c r="D87">
        <v>133417</v>
      </c>
    </row>
    <row r="88" spans="1:4">
      <c r="A88">
        <v>48157672200</v>
      </c>
      <c r="B88" t="s">
        <v>69</v>
      </c>
      <c r="C88">
        <v>2.9</v>
      </c>
      <c r="D88">
        <v>73317</v>
      </c>
    </row>
    <row r="89" spans="1:4">
      <c r="A89">
        <v>48157672301</v>
      </c>
      <c r="B89" t="s">
        <v>69</v>
      </c>
      <c r="C89">
        <v>9.3000000000000007</v>
      </c>
      <c r="D89">
        <v>62201</v>
      </c>
    </row>
    <row r="90" spans="1:4">
      <c r="A90">
        <v>48157672302</v>
      </c>
      <c r="B90" t="s">
        <v>69</v>
      </c>
      <c r="C90">
        <v>4.2</v>
      </c>
      <c r="D90">
        <v>80665</v>
      </c>
    </row>
    <row r="91" spans="1:4">
      <c r="A91">
        <v>48157672400</v>
      </c>
      <c r="B91" t="s">
        <v>69</v>
      </c>
      <c r="C91">
        <v>19.899999999999999</v>
      </c>
      <c r="D91">
        <v>64341</v>
      </c>
    </row>
    <row r="92" spans="1:4">
      <c r="A92">
        <v>48157672500</v>
      </c>
      <c r="B92" t="s">
        <v>69</v>
      </c>
      <c r="C92">
        <v>13.7</v>
      </c>
      <c r="D92">
        <v>69193</v>
      </c>
    </row>
    <row r="93" spans="1:4">
      <c r="A93">
        <v>48157672601</v>
      </c>
      <c r="B93" t="s">
        <v>69</v>
      </c>
      <c r="C93">
        <v>15.3</v>
      </c>
      <c r="D93">
        <v>49449</v>
      </c>
    </row>
    <row r="94" spans="1:4">
      <c r="A94">
        <v>48157672602</v>
      </c>
      <c r="B94" t="s">
        <v>69</v>
      </c>
      <c r="C94">
        <v>10.6</v>
      </c>
      <c r="D94">
        <v>64345</v>
      </c>
    </row>
    <row r="95" spans="1:4">
      <c r="A95">
        <v>48157672701</v>
      </c>
      <c r="B95" t="s">
        <v>69</v>
      </c>
      <c r="C95">
        <v>14</v>
      </c>
      <c r="D95">
        <v>74353</v>
      </c>
    </row>
    <row r="96" spans="1:4">
      <c r="A96">
        <v>48157672702</v>
      </c>
      <c r="B96" t="s">
        <v>69</v>
      </c>
      <c r="C96">
        <v>10.4</v>
      </c>
      <c r="D96">
        <v>83359</v>
      </c>
    </row>
    <row r="97" spans="1:4">
      <c r="A97">
        <v>48157672800</v>
      </c>
      <c r="B97" t="s">
        <v>69</v>
      </c>
      <c r="C97">
        <v>8.6</v>
      </c>
      <c r="D97">
        <v>95583</v>
      </c>
    </row>
    <row r="98" spans="1:4">
      <c r="A98">
        <v>48157672900</v>
      </c>
      <c r="B98" t="s">
        <v>69</v>
      </c>
      <c r="C98">
        <v>6.7</v>
      </c>
      <c r="D98">
        <v>89072</v>
      </c>
    </row>
    <row r="99" spans="1:4">
      <c r="A99">
        <v>48157673001</v>
      </c>
      <c r="B99" t="s">
        <v>69</v>
      </c>
      <c r="C99">
        <v>3.4</v>
      </c>
      <c r="D99">
        <v>136948</v>
      </c>
    </row>
    <row r="100" spans="1:4">
      <c r="A100">
        <v>48157673002</v>
      </c>
      <c r="B100" t="s">
        <v>69</v>
      </c>
      <c r="C100">
        <v>11.6</v>
      </c>
      <c r="D100">
        <v>113883</v>
      </c>
    </row>
    <row r="101" spans="1:4">
      <c r="A101">
        <v>48157673003</v>
      </c>
      <c r="B101" t="s">
        <v>69</v>
      </c>
      <c r="C101">
        <v>3.1</v>
      </c>
      <c r="D101">
        <v>154577</v>
      </c>
    </row>
    <row r="102" spans="1:4">
      <c r="A102">
        <v>48157673101</v>
      </c>
      <c r="B102" t="s">
        <v>69</v>
      </c>
      <c r="C102">
        <v>2.9</v>
      </c>
      <c r="D102">
        <v>144336</v>
      </c>
    </row>
    <row r="103" spans="1:4">
      <c r="A103">
        <v>48157673102</v>
      </c>
      <c r="B103" t="s">
        <v>69</v>
      </c>
      <c r="C103">
        <v>1.3</v>
      </c>
      <c r="D103">
        <v>129783</v>
      </c>
    </row>
    <row r="104" spans="1:4">
      <c r="A104">
        <v>48157673200</v>
      </c>
      <c r="B104" t="s">
        <v>69</v>
      </c>
      <c r="C104">
        <v>3.3</v>
      </c>
      <c r="D104">
        <v>136703</v>
      </c>
    </row>
    <row r="105" spans="1:4">
      <c r="A105">
        <v>48157673300</v>
      </c>
      <c r="B105" t="s">
        <v>69</v>
      </c>
      <c r="C105">
        <v>7</v>
      </c>
      <c r="D105">
        <v>139708</v>
      </c>
    </row>
    <row r="106" spans="1:4">
      <c r="A106">
        <v>48157673400</v>
      </c>
      <c r="B106" t="s">
        <v>69</v>
      </c>
      <c r="C106">
        <v>2.7</v>
      </c>
      <c r="D106">
        <v>111011</v>
      </c>
    </row>
    <row r="107" spans="1:4">
      <c r="A107">
        <v>48157673500</v>
      </c>
      <c r="B107" t="s">
        <v>69</v>
      </c>
      <c r="C107">
        <v>3.3</v>
      </c>
      <c r="D107">
        <v>131154</v>
      </c>
    </row>
    <row r="108" spans="1:4">
      <c r="A108">
        <v>48157673600</v>
      </c>
      <c r="B108" t="s">
        <v>69</v>
      </c>
      <c r="C108">
        <v>6.8</v>
      </c>
      <c r="D108">
        <v>98750</v>
      </c>
    </row>
    <row r="109" spans="1:4">
      <c r="A109">
        <v>48157673700</v>
      </c>
      <c r="B109" t="s">
        <v>69</v>
      </c>
      <c r="C109">
        <v>38.5</v>
      </c>
      <c r="D109" t="s">
        <v>78</v>
      </c>
    </row>
    <row r="110" spans="1:4">
      <c r="A110">
        <v>48157673800</v>
      </c>
      <c r="B110" t="s">
        <v>69</v>
      </c>
      <c r="C110">
        <v>4.9000000000000004</v>
      </c>
      <c r="D110">
        <v>95855</v>
      </c>
    </row>
    <row r="111" spans="1:4">
      <c r="A111">
        <v>48157673901</v>
      </c>
      <c r="B111" t="s">
        <v>69</v>
      </c>
      <c r="C111">
        <v>2</v>
      </c>
      <c r="D111">
        <v>166406</v>
      </c>
    </row>
    <row r="112" spans="1:4">
      <c r="A112">
        <v>48157673902</v>
      </c>
      <c r="B112" t="s">
        <v>69</v>
      </c>
      <c r="C112">
        <v>3.1</v>
      </c>
      <c r="D112">
        <v>160887</v>
      </c>
    </row>
    <row r="113" spans="1:4">
      <c r="A113">
        <v>48157674000</v>
      </c>
      <c r="B113" t="s">
        <v>69</v>
      </c>
      <c r="C113">
        <v>8.1999999999999993</v>
      </c>
      <c r="D113">
        <v>86225</v>
      </c>
    </row>
    <row r="114" spans="1:4">
      <c r="A114">
        <v>48157674100</v>
      </c>
      <c r="B114" t="s">
        <v>69</v>
      </c>
      <c r="C114">
        <v>2.8</v>
      </c>
      <c r="D114">
        <v>96912</v>
      </c>
    </row>
    <row r="115" spans="1:4">
      <c r="A115">
        <v>48157674200</v>
      </c>
      <c r="B115" t="s">
        <v>69</v>
      </c>
      <c r="C115">
        <v>2.8</v>
      </c>
      <c r="D115">
        <v>193235</v>
      </c>
    </row>
    <row r="116" spans="1:4">
      <c r="A116">
        <v>48157674300</v>
      </c>
      <c r="B116" t="s">
        <v>69</v>
      </c>
      <c r="C116">
        <v>1.9</v>
      </c>
      <c r="D116">
        <v>137469</v>
      </c>
    </row>
    <row r="117" spans="1:4">
      <c r="A117">
        <v>48157674400</v>
      </c>
      <c r="B117" t="s">
        <v>69</v>
      </c>
      <c r="C117">
        <v>3.1</v>
      </c>
      <c r="D117">
        <v>170036</v>
      </c>
    </row>
    <row r="118" spans="1:4">
      <c r="A118">
        <v>48157674501</v>
      </c>
      <c r="B118" t="s">
        <v>69</v>
      </c>
      <c r="C118">
        <v>0.6</v>
      </c>
      <c r="D118">
        <v>120005</v>
      </c>
    </row>
    <row r="119" spans="1:4">
      <c r="A119">
        <v>48157674502</v>
      </c>
      <c r="B119" t="s">
        <v>69</v>
      </c>
      <c r="C119">
        <v>7.3</v>
      </c>
      <c r="D119">
        <v>123442</v>
      </c>
    </row>
    <row r="120" spans="1:4">
      <c r="A120">
        <v>48157674601</v>
      </c>
      <c r="B120" t="s">
        <v>69</v>
      </c>
      <c r="C120">
        <v>1.3</v>
      </c>
      <c r="D120">
        <v>133250</v>
      </c>
    </row>
    <row r="121" spans="1:4">
      <c r="A121">
        <v>48157674602</v>
      </c>
      <c r="B121" t="s">
        <v>69</v>
      </c>
      <c r="C121">
        <v>1.6</v>
      </c>
      <c r="D121">
        <v>144574</v>
      </c>
    </row>
    <row r="122" spans="1:4">
      <c r="A122">
        <v>48157674603</v>
      </c>
      <c r="B122" t="s">
        <v>69</v>
      </c>
      <c r="C122">
        <v>9.5</v>
      </c>
      <c r="D122">
        <v>80324</v>
      </c>
    </row>
    <row r="123" spans="1:4">
      <c r="A123">
        <v>48157674604</v>
      </c>
      <c r="B123" t="s">
        <v>69</v>
      </c>
      <c r="C123">
        <v>3.9</v>
      </c>
      <c r="D123">
        <v>100938</v>
      </c>
    </row>
    <row r="124" spans="1:4">
      <c r="A124">
        <v>48157674700</v>
      </c>
      <c r="B124" t="s">
        <v>69</v>
      </c>
      <c r="C124">
        <v>8.6999999999999993</v>
      </c>
      <c r="D124">
        <v>93219</v>
      </c>
    </row>
    <row r="125" spans="1:4">
      <c r="A125">
        <v>48157674800</v>
      </c>
      <c r="B125" t="s">
        <v>69</v>
      </c>
      <c r="C125">
        <v>28.3</v>
      </c>
      <c r="D125">
        <v>32107</v>
      </c>
    </row>
    <row r="126" spans="1:4">
      <c r="A126">
        <v>48157674900</v>
      </c>
      <c r="B126" t="s">
        <v>69</v>
      </c>
      <c r="C126">
        <v>33</v>
      </c>
      <c r="D126">
        <v>36293</v>
      </c>
    </row>
    <row r="127" spans="1:4">
      <c r="A127">
        <v>48157675000</v>
      </c>
      <c r="B127" t="s">
        <v>69</v>
      </c>
      <c r="C127">
        <v>23.3</v>
      </c>
      <c r="D127">
        <v>34243</v>
      </c>
    </row>
    <row r="128" spans="1:4">
      <c r="A128">
        <v>48157675100</v>
      </c>
      <c r="B128" t="s">
        <v>69</v>
      </c>
      <c r="C128">
        <v>11.9</v>
      </c>
      <c r="D128">
        <v>60615</v>
      </c>
    </row>
    <row r="129" spans="1:4">
      <c r="A129">
        <v>48157675200</v>
      </c>
      <c r="B129" t="s">
        <v>69</v>
      </c>
      <c r="C129">
        <v>20</v>
      </c>
      <c r="D129">
        <v>46164</v>
      </c>
    </row>
    <row r="130" spans="1:4">
      <c r="A130">
        <v>48157675300</v>
      </c>
      <c r="B130" t="s">
        <v>69</v>
      </c>
      <c r="C130">
        <v>22</v>
      </c>
      <c r="D130">
        <v>41900</v>
      </c>
    </row>
    <row r="131" spans="1:4">
      <c r="A131">
        <v>48157675400</v>
      </c>
      <c r="B131" t="s">
        <v>69</v>
      </c>
      <c r="C131">
        <v>13.6</v>
      </c>
      <c r="D131">
        <v>51203</v>
      </c>
    </row>
    <row r="132" spans="1:4">
      <c r="A132">
        <v>48157675500</v>
      </c>
      <c r="B132" t="s">
        <v>69</v>
      </c>
      <c r="C132">
        <v>4.8</v>
      </c>
      <c r="D132">
        <v>93594</v>
      </c>
    </row>
    <row r="133" spans="1:4">
      <c r="A133">
        <v>48157675600</v>
      </c>
      <c r="B133" t="s">
        <v>69</v>
      </c>
      <c r="C133">
        <v>9</v>
      </c>
      <c r="D133">
        <v>72500</v>
      </c>
    </row>
    <row r="134" spans="1:4">
      <c r="A134">
        <v>48157675700</v>
      </c>
      <c r="B134" t="s">
        <v>69</v>
      </c>
      <c r="C134">
        <v>9</v>
      </c>
      <c r="D134">
        <v>59338</v>
      </c>
    </row>
    <row r="135" spans="1:4">
      <c r="A135">
        <v>48157675800</v>
      </c>
      <c r="B135" t="s">
        <v>69</v>
      </c>
      <c r="C135">
        <v>24.6</v>
      </c>
      <c r="D135">
        <v>41365</v>
      </c>
    </row>
    <row r="136" spans="1:4">
      <c r="A136">
        <v>48167720100</v>
      </c>
      <c r="B136" t="s">
        <v>70</v>
      </c>
      <c r="C136">
        <v>8.6999999999999993</v>
      </c>
      <c r="D136">
        <v>80231</v>
      </c>
    </row>
    <row r="137" spans="1:4">
      <c r="A137">
        <v>48167720200</v>
      </c>
      <c r="B137" t="s">
        <v>70</v>
      </c>
      <c r="C137">
        <v>4.4000000000000004</v>
      </c>
      <c r="D137">
        <v>80284</v>
      </c>
    </row>
    <row r="138" spans="1:4">
      <c r="A138">
        <v>48167720301</v>
      </c>
      <c r="B138" t="s">
        <v>70</v>
      </c>
      <c r="C138">
        <v>7.9</v>
      </c>
      <c r="D138">
        <v>76250</v>
      </c>
    </row>
    <row r="139" spans="1:4">
      <c r="A139">
        <v>48167720302</v>
      </c>
      <c r="B139" t="s">
        <v>70</v>
      </c>
      <c r="C139">
        <v>3.7</v>
      </c>
      <c r="D139">
        <v>117593</v>
      </c>
    </row>
    <row r="140" spans="1:4">
      <c r="A140">
        <v>48167720400</v>
      </c>
      <c r="B140" t="s">
        <v>70</v>
      </c>
      <c r="C140">
        <v>1.3</v>
      </c>
      <c r="D140">
        <v>156472</v>
      </c>
    </row>
    <row r="141" spans="1:4">
      <c r="A141">
        <v>48167720501</v>
      </c>
      <c r="B141" t="s">
        <v>70</v>
      </c>
      <c r="C141">
        <v>10.9</v>
      </c>
      <c r="D141">
        <v>97357</v>
      </c>
    </row>
    <row r="142" spans="1:4">
      <c r="A142">
        <v>48167720502</v>
      </c>
      <c r="B142" t="s">
        <v>70</v>
      </c>
      <c r="C142">
        <v>8.1999999999999993</v>
      </c>
      <c r="D142">
        <v>90902</v>
      </c>
    </row>
    <row r="143" spans="1:4">
      <c r="A143">
        <v>48167720503</v>
      </c>
      <c r="B143" t="s">
        <v>70</v>
      </c>
      <c r="C143">
        <v>2.2999999999999998</v>
      </c>
      <c r="D143">
        <v>110690</v>
      </c>
    </row>
    <row r="144" spans="1:4">
      <c r="A144">
        <v>48167720600</v>
      </c>
      <c r="B144" t="s">
        <v>70</v>
      </c>
      <c r="C144">
        <v>5</v>
      </c>
      <c r="D144">
        <v>95598</v>
      </c>
    </row>
    <row r="145" spans="1:4">
      <c r="A145">
        <v>48167720700</v>
      </c>
      <c r="B145" t="s">
        <v>70</v>
      </c>
      <c r="C145">
        <v>4.8</v>
      </c>
      <c r="D145">
        <v>84141</v>
      </c>
    </row>
    <row r="146" spans="1:4">
      <c r="A146">
        <v>48167720800</v>
      </c>
      <c r="B146" t="s">
        <v>70</v>
      </c>
      <c r="C146">
        <v>9.4</v>
      </c>
      <c r="D146">
        <v>81034</v>
      </c>
    </row>
    <row r="147" spans="1:4">
      <c r="A147">
        <v>48167720900</v>
      </c>
      <c r="B147" t="s">
        <v>70</v>
      </c>
      <c r="C147">
        <v>14.8</v>
      </c>
      <c r="D147">
        <v>54511</v>
      </c>
    </row>
    <row r="148" spans="1:4">
      <c r="A148">
        <v>48167721000</v>
      </c>
      <c r="B148" t="s">
        <v>70</v>
      </c>
      <c r="C148">
        <v>14.4</v>
      </c>
      <c r="D148">
        <v>61250</v>
      </c>
    </row>
    <row r="149" spans="1:4">
      <c r="A149">
        <v>48167721100</v>
      </c>
      <c r="B149" t="s">
        <v>70</v>
      </c>
      <c r="C149">
        <v>20.399999999999999</v>
      </c>
      <c r="D149">
        <v>45370</v>
      </c>
    </row>
    <row r="150" spans="1:4">
      <c r="A150">
        <v>48167721201</v>
      </c>
      <c r="B150" t="s">
        <v>70</v>
      </c>
      <c r="C150">
        <v>7.3</v>
      </c>
      <c r="D150">
        <v>112177</v>
      </c>
    </row>
    <row r="151" spans="1:4">
      <c r="A151">
        <v>48167721202</v>
      </c>
      <c r="B151" t="s">
        <v>70</v>
      </c>
      <c r="C151">
        <v>4.4000000000000004</v>
      </c>
      <c r="D151">
        <v>113306</v>
      </c>
    </row>
    <row r="152" spans="1:4">
      <c r="A152">
        <v>48167721300</v>
      </c>
      <c r="B152" t="s">
        <v>70</v>
      </c>
      <c r="C152">
        <v>7.6</v>
      </c>
      <c r="D152">
        <v>57400</v>
      </c>
    </row>
    <row r="153" spans="1:4">
      <c r="A153">
        <v>48167721400</v>
      </c>
      <c r="B153" t="s">
        <v>70</v>
      </c>
      <c r="C153">
        <v>6.2</v>
      </c>
      <c r="D153">
        <v>102510</v>
      </c>
    </row>
    <row r="154" spans="1:4">
      <c r="A154">
        <v>48167721500</v>
      </c>
      <c r="B154" t="s">
        <v>70</v>
      </c>
      <c r="C154">
        <v>2.6</v>
      </c>
      <c r="D154">
        <v>75762</v>
      </c>
    </row>
    <row r="155" spans="1:4">
      <c r="A155">
        <v>48167721600</v>
      </c>
      <c r="B155" t="s">
        <v>70</v>
      </c>
      <c r="C155">
        <v>20.8</v>
      </c>
      <c r="D155">
        <v>45481</v>
      </c>
    </row>
    <row r="156" spans="1:4">
      <c r="A156">
        <v>48167721700</v>
      </c>
      <c r="B156" t="s">
        <v>70</v>
      </c>
      <c r="C156">
        <v>31.5</v>
      </c>
      <c r="D156">
        <v>37286</v>
      </c>
    </row>
    <row r="157" spans="1:4">
      <c r="A157">
        <v>48167721800</v>
      </c>
      <c r="B157" t="s">
        <v>70</v>
      </c>
      <c r="C157">
        <v>29.1</v>
      </c>
      <c r="D157">
        <v>40731</v>
      </c>
    </row>
    <row r="158" spans="1:4">
      <c r="A158">
        <v>48167721900</v>
      </c>
      <c r="B158" t="s">
        <v>70</v>
      </c>
      <c r="C158">
        <v>26.5</v>
      </c>
      <c r="D158">
        <v>42061</v>
      </c>
    </row>
    <row r="159" spans="1:4">
      <c r="A159">
        <v>48167722001</v>
      </c>
      <c r="B159" t="s">
        <v>70</v>
      </c>
      <c r="C159">
        <v>13.3</v>
      </c>
      <c r="D159">
        <v>61011</v>
      </c>
    </row>
    <row r="160" spans="1:4">
      <c r="A160">
        <v>48167722002</v>
      </c>
      <c r="B160" t="s">
        <v>70</v>
      </c>
      <c r="C160">
        <v>14.6</v>
      </c>
      <c r="D160">
        <v>48873</v>
      </c>
    </row>
    <row r="161" spans="1:4">
      <c r="A161">
        <v>48167722100</v>
      </c>
      <c r="B161" t="s">
        <v>70</v>
      </c>
      <c r="C161">
        <v>10.9</v>
      </c>
      <c r="D161">
        <v>60351</v>
      </c>
    </row>
    <row r="162" spans="1:4">
      <c r="A162">
        <v>48167722200</v>
      </c>
      <c r="B162" t="s">
        <v>70</v>
      </c>
      <c r="C162">
        <v>37.700000000000003</v>
      </c>
      <c r="D162">
        <v>25701</v>
      </c>
    </row>
    <row r="163" spans="1:4">
      <c r="A163">
        <v>48167722300</v>
      </c>
      <c r="B163" t="s">
        <v>70</v>
      </c>
      <c r="C163">
        <v>26.8</v>
      </c>
      <c r="D163">
        <v>33569</v>
      </c>
    </row>
    <row r="164" spans="1:4">
      <c r="A164">
        <v>48167722600</v>
      </c>
      <c r="B164" t="s">
        <v>70</v>
      </c>
      <c r="C164">
        <v>23.1</v>
      </c>
      <c r="D164">
        <v>37746</v>
      </c>
    </row>
    <row r="165" spans="1:4">
      <c r="A165">
        <v>48167722700</v>
      </c>
      <c r="B165" t="s">
        <v>70</v>
      </c>
      <c r="C165">
        <v>22.9</v>
      </c>
      <c r="D165">
        <v>36250</v>
      </c>
    </row>
    <row r="166" spans="1:4">
      <c r="A166">
        <v>48167722800</v>
      </c>
      <c r="B166" t="s">
        <v>70</v>
      </c>
      <c r="C166">
        <v>28.7</v>
      </c>
      <c r="D166">
        <v>36652</v>
      </c>
    </row>
    <row r="167" spans="1:4">
      <c r="A167">
        <v>48167722900</v>
      </c>
      <c r="B167" t="s">
        <v>70</v>
      </c>
      <c r="C167">
        <v>18.3</v>
      </c>
      <c r="D167">
        <v>41743</v>
      </c>
    </row>
    <row r="168" spans="1:4">
      <c r="A168">
        <v>48167723000</v>
      </c>
      <c r="B168" t="s">
        <v>70</v>
      </c>
      <c r="C168">
        <v>16.5</v>
      </c>
      <c r="D168">
        <v>30288</v>
      </c>
    </row>
    <row r="169" spans="1:4">
      <c r="A169">
        <v>48167723100</v>
      </c>
      <c r="B169" t="s">
        <v>70</v>
      </c>
      <c r="C169">
        <v>21.4</v>
      </c>
      <c r="D169">
        <v>37398</v>
      </c>
    </row>
    <row r="170" spans="1:4">
      <c r="A170">
        <v>48167723200</v>
      </c>
      <c r="B170" t="s">
        <v>70</v>
      </c>
      <c r="C170">
        <v>12.3</v>
      </c>
      <c r="D170">
        <v>53828</v>
      </c>
    </row>
    <row r="171" spans="1:4">
      <c r="A171">
        <v>48167723300</v>
      </c>
      <c r="B171" t="s">
        <v>70</v>
      </c>
      <c r="C171">
        <v>9.9</v>
      </c>
      <c r="D171">
        <v>74119</v>
      </c>
    </row>
    <row r="172" spans="1:4">
      <c r="A172">
        <v>48167723400</v>
      </c>
      <c r="B172" t="s">
        <v>70</v>
      </c>
      <c r="C172">
        <v>5.8</v>
      </c>
      <c r="D172">
        <v>64959</v>
      </c>
    </row>
    <row r="173" spans="1:4">
      <c r="A173">
        <v>48167723501</v>
      </c>
      <c r="B173" t="s">
        <v>70</v>
      </c>
      <c r="C173">
        <v>4.8</v>
      </c>
      <c r="D173">
        <v>81875</v>
      </c>
    </row>
    <row r="174" spans="1:4">
      <c r="A174">
        <v>48167723502</v>
      </c>
      <c r="B174" t="s">
        <v>70</v>
      </c>
      <c r="C174">
        <v>9.4</v>
      </c>
      <c r="D174">
        <v>69012</v>
      </c>
    </row>
    <row r="175" spans="1:4">
      <c r="A175">
        <v>48167723600</v>
      </c>
      <c r="B175" t="s">
        <v>70</v>
      </c>
      <c r="C175">
        <v>18.3</v>
      </c>
      <c r="D175">
        <v>62159</v>
      </c>
    </row>
    <row r="176" spans="1:4">
      <c r="A176">
        <v>48167723700</v>
      </c>
      <c r="B176" t="s">
        <v>70</v>
      </c>
      <c r="C176">
        <v>30.4</v>
      </c>
      <c r="D176">
        <v>28884</v>
      </c>
    </row>
    <row r="177" spans="1:4">
      <c r="A177">
        <v>48167723800</v>
      </c>
      <c r="B177" t="s">
        <v>70</v>
      </c>
      <c r="C177">
        <v>9.1</v>
      </c>
      <c r="D177">
        <v>77813</v>
      </c>
    </row>
    <row r="178" spans="1:4">
      <c r="A178">
        <v>48167723900</v>
      </c>
      <c r="B178" t="s">
        <v>70</v>
      </c>
      <c r="C178">
        <v>11.5</v>
      </c>
      <c r="D178">
        <v>63949</v>
      </c>
    </row>
    <row r="179" spans="1:4">
      <c r="A179">
        <v>48167724000</v>
      </c>
      <c r="B179" t="s">
        <v>70</v>
      </c>
      <c r="C179">
        <v>41.1</v>
      </c>
      <c r="D179">
        <v>25714</v>
      </c>
    </row>
    <row r="180" spans="1:4">
      <c r="A180">
        <v>48167724101</v>
      </c>
      <c r="B180" t="s">
        <v>70</v>
      </c>
      <c r="C180">
        <v>31.2</v>
      </c>
      <c r="D180">
        <v>27569</v>
      </c>
    </row>
    <row r="181" spans="1:4">
      <c r="A181">
        <v>48167724200</v>
      </c>
      <c r="B181" t="s">
        <v>70</v>
      </c>
      <c r="C181">
        <v>25.9</v>
      </c>
      <c r="D181">
        <v>43011</v>
      </c>
    </row>
    <row r="182" spans="1:4">
      <c r="A182">
        <v>48167724300</v>
      </c>
      <c r="B182" t="s">
        <v>70</v>
      </c>
      <c r="C182">
        <v>34.799999999999997</v>
      </c>
      <c r="D182">
        <v>34517</v>
      </c>
    </row>
    <row r="183" spans="1:4">
      <c r="A183">
        <v>48167724400</v>
      </c>
      <c r="B183" t="s">
        <v>70</v>
      </c>
      <c r="C183">
        <v>26.8</v>
      </c>
      <c r="D183">
        <v>34841</v>
      </c>
    </row>
    <row r="184" spans="1:4">
      <c r="A184">
        <v>48167724500</v>
      </c>
      <c r="B184" t="s">
        <v>70</v>
      </c>
      <c r="C184">
        <v>26.3</v>
      </c>
      <c r="D184">
        <v>47721</v>
      </c>
    </row>
    <row r="185" spans="1:4">
      <c r="A185">
        <v>48167724600</v>
      </c>
      <c r="B185" t="s">
        <v>70</v>
      </c>
      <c r="C185">
        <v>58</v>
      </c>
      <c r="D185">
        <v>15765</v>
      </c>
    </row>
    <row r="186" spans="1:4">
      <c r="A186">
        <v>48167724700</v>
      </c>
      <c r="B186" t="s">
        <v>70</v>
      </c>
      <c r="C186">
        <v>39.1</v>
      </c>
      <c r="D186">
        <v>25972</v>
      </c>
    </row>
    <row r="187" spans="1:4">
      <c r="A187">
        <v>48167724800</v>
      </c>
      <c r="B187" t="s">
        <v>70</v>
      </c>
      <c r="C187">
        <v>24.5</v>
      </c>
      <c r="D187">
        <v>32772</v>
      </c>
    </row>
    <row r="188" spans="1:4">
      <c r="A188">
        <v>48167724900</v>
      </c>
      <c r="B188" t="s">
        <v>70</v>
      </c>
      <c r="C188">
        <v>16.7</v>
      </c>
      <c r="D188">
        <v>44643</v>
      </c>
    </row>
    <row r="189" spans="1:4">
      <c r="A189">
        <v>48167725000</v>
      </c>
      <c r="B189" t="s">
        <v>70</v>
      </c>
      <c r="C189">
        <v>18.7</v>
      </c>
      <c r="D189">
        <v>40781</v>
      </c>
    </row>
    <row r="190" spans="1:4">
      <c r="A190">
        <v>48167725100</v>
      </c>
      <c r="B190" t="s">
        <v>70</v>
      </c>
      <c r="C190">
        <v>27.5</v>
      </c>
      <c r="D190">
        <v>31359</v>
      </c>
    </row>
    <row r="191" spans="1:4">
      <c r="A191">
        <v>48167725200</v>
      </c>
      <c r="B191" t="s">
        <v>70</v>
      </c>
      <c r="C191">
        <v>36.5</v>
      </c>
      <c r="D191">
        <v>31588</v>
      </c>
    </row>
    <row r="192" spans="1:4">
      <c r="A192">
        <v>48167725300</v>
      </c>
      <c r="B192" t="s">
        <v>70</v>
      </c>
      <c r="C192">
        <v>15.4</v>
      </c>
      <c r="D192">
        <v>48769</v>
      </c>
    </row>
    <row r="193" spans="1:4">
      <c r="A193">
        <v>48167725400</v>
      </c>
      <c r="B193" t="s">
        <v>70</v>
      </c>
      <c r="C193">
        <v>17.3</v>
      </c>
      <c r="D193">
        <v>36627</v>
      </c>
    </row>
    <row r="194" spans="1:4">
      <c r="A194">
        <v>48167725500</v>
      </c>
      <c r="B194" t="s">
        <v>70</v>
      </c>
      <c r="C194">
        <v>2.6</v>
      </c>
      <c r="D194">
        <v>93750</v>
      </c>
    </row>
    <row r="195" spans="1:4">
      <c r="A195">
        <v>48167725600</v>
      </c>
      <c r="B195" t="s">
        <v>70</v>
      </c>
      <c r="C195">
        <v>17.3</v>
      </c>
      <c r="D195">
        <v>44858</v>
      </c>
    </row>
    <row r="196" spans="1:4">
      <c r="A196">
        <v>48167725700</v>
      </c>
      <c r="B196" t="s">
        <v>70</v>
      </c>
      <c r="C196">
        <v>3.1</v>
      </c>
      <c r="D196">
        <v>83500</v>
      </c>
    </row>
    <row r="197" spans="1:4">
      <c r="A197">
        <v>48167725800</v>
      </c>
      <c r="B197" t="s">
        <v>70</v>
      </c>
      <c r="C197">
        <v>20.6</v>
      </c>
      <c r="D197">
        <v>46534</v>
      </c>
    </row>
    <row r="198" spans="1:4">
      <c r="A198">
        <v>48167725900</v>
      </c>
      <c r="B198" t="s">
        <v>70</v>
      </c>
      <c r="C198">
        <v>14.8</v>
      </c>
      <c r="D198">
        <v>44152</v>
      </c>
    </row>
    <row r="199" spans="1:4">
      <c r="A199">
        <v>48167726000</v>
      </c>
      <c r="B199" t="s">
        <v>70</v>
      </c>
      <c r="C199">
        <v>4.0999999999999996</v>
      </c>
      <c r="D199">
        <v>75750</v>
      </c>
    </row>
    <row r="200" spans="1:4">
      <c r="A200">
        <v>48167726100</v>
      </c>
      <c r="B200" t="s">
        <v>70</v>
      </c>
      <c r="C200">
        <v>5.4</v>
      </c>
      <c r="D200">
        <v>80476</v>
      </c>
    </row>
    <row r="201" spans="1:4">
      <c r="A201">
        <v>48167726200</v>
      </c>
      <c r="B201" t="s">
        <v>70</v>
      </c>
      <c r="C201">
        <v>23.2</v>
      </c>
      <c r="D201">
        <v>29747</v>
      </c>
    </row>
    <row r="202" spans="1:4">
      <c r="A202">
        <v>48167990000</v>
      </c>
      <c r="B202" t="s">
        <v>70</v>
      </c>
      <c r="C202" t="s">
        <v>78</v>
      </c>
      <c r="D202" t="s">
        <v>78</v>
      </c>
    </row>
    <row r="203" spans="1:4">
      <c r="A203">
        <v>48201100000</v>
      </c>
      <c r="B203" t="s">
        <v>71</v>
      </c>
      <c r="C203">
        <v>17.600000000000001</v>
      </c>
      <c r="D203">
        <v>94583</v>
      </c>
    </row>
    <row r="204" spans="1:4">
      <c r="A204">
        <v>48201210100</v>
      </c>
      <c r="B204" t="s">
        <v>71</v>
      </c>
      <c r="C204">
        <v>0</v>
      </c>
      <c r="D204">
        <v>171000</v>
      </c>
    </row>
    <row r="205" spans="1:4">
      <c r="A205">
        <v>48201210400</v>
      </c>
      <c r="B205" t="s">
        <v>71</v>
      </c>
      <c r="C205">
        <v>39.1</v>
      </c>
      <c r="D205">
        <v>21462</v>
      </c>
    </row>
    <row r="206" spans="1:4">
      <c r="A206">
        <v>48201210500</v>
      </c>
      <c r="B206" t="s">
        <v>71</v>
      </c>
      <c r="C206">
        <v>34.9</v>
      </c>
      <c r="D206">
        <v>30556</v>
      </c>
    </row>
    <row r="207" spans="1:4">
      <c r="A207">
        <v>48201210600</v>
      </c>
      <c r="B207" t="s">
        <v>71</v>
      </c>
      <c r="C207">
        <v>19.600000000000001</v>
      </c>
      <c r="D207">
        <v>51113</v>
      </c>
    </row>
    <row r="208" spans="1:4">
      <c r="A208">
        <v>48201210700</v>
      </c>
      <c r="B208" t="s">
        <v>71</v>
      </c>
      <c r="C208">
        <v>39.4</v>
      </c>
      <c r="D208">
        <v>28869</v>
      </c>
    </row>
    <row r="209" spans="1:4">
      <c r="A209">
        <v>48201210800</v>
      </c>
      <c r="B209" t="s">
        <v>71</v>
      </c>
      <c r="C209">
        <v>40.200000000000003</v>
      </c>
      <c r="D209">
        <v>24113</v>
      </c>
    </row>
    <row r="210" spans="1:4">
      <c r="A210">
        <v>48201210900</v>
      </c>
      <c r="B210" t="s">
        <v>71</v>
      </c>
      <c r="C210">
        <v>23.9</v>
      </c>
      <c r="D210">
        <v>27776</v>
      </c>
    </row>
    <row r="211" spans="1:4">
      <c r="A211">
        <v>48201211000</v>
      </c>
      <c r="B211" t="s">
        <v>71</v>
      </c>
      <c r="C211">
        <v>22.4</v>
      </c>
      <c r="D211">
        <v>30475</v>
      </c>
    </row>
    <row r="212" spans="1:4">
      <c r="A212">
        <v>48201211100</v>
      </c>
      <c r="B212" t="s">
        <v>71</v>
      </c>
      <c r="C212">
        <v>46</v>
      </c>
      <c r="D212">
        <v>23632</v>
      </c>
    </row>
    <row r="213" spans="1:4">
      <c r="A213">
        <v>48201211200</v>
      </c>
      <c r="B213" t="s">
        <v>71</v>
      </c>
      <c r="C213">
        <v>37.700000000000003</v>
      </c>
      <c r="D213">
        <v>22566</v>
      </c>
    </row>
    <row r="214" spans="1:4">
      <c r="A214">
        <v>48201211300</v>
      </c>
      <c r="B214" t="s">
        <v>71</v>
      </c>
      <c r="C214">
        <v>46.8</v>
      </c>
      <c r="D214">
        <v>18570</v>
      </c>
    </row>
    <row r="215" spans="1:4">
      <c r="A215">
        <v>48201211400</v>
      </c>
      <c r="B215" t="s">
        <v>71</v>
      </c>
      <c r="C215">
        <v>36</v>
      </c>
      <c r="D215">
        <v>28194</v>
      </c>
    </row>
    <row r="216" spans="1:4">
      <c r="A216">
        <v>48201211500</v>
      </c>
      <c r="B216" t="s">
        <v>71</v>
      </c>
      <c r="C216">
        <v>31.9</v>
      </c>
      <c r="D216">
        <v>34018</v>
      </c>
    </row>
    <row r="217" spans="1:4">
      <c r="A217">
        <v>48201211600</v>
      </c>
      <c r="B217" t="s">
        <v>71</v>
      </c>
      <c r="C217">
        <v>26.3</v>
      </c>
      <c r="D217">
        <v>23861</v>
      </c>
    </row>
    <row r="218" spans="1:4">
      <c r="A218">
        <v>48201211700</v>
      </c>
      <c r="B218" t="s">
        <v>71</v>
      </c>
      <c r="C218">
        <v>35.6</v>
      </c>
      <c r="D218">
        <v>25917</v>
      </c>
    </row>
    <row r="219" spans="1:4">
      <c r="A219">
        <v>48201211900</v>
      </c>
      <c r="B219" t="s">
        <v>71</v>
      </c>
      <c r="C219">
        <v>37.299999999999997</v>
      </c>
      <c r="D219">
        <v>31673</v>
      </c>
    </row>
    <row r="220" spans="1:4">
      <c r="A220">
        <v>48201212300</v>
      </c>
      <c r="B220" t="s">
        <v>71</v>
      </c>
      <c r="C220">
        <v>41.2</v>
      </c>
      <c r="D220">
        <v>24943</v>
      </c>
    </row>
    <row r="221" spans="1:4">
      <c r="A221">
        <v>48201212400</v>
      </c>
      <c r="B221" t="s">
        <v>71</v>
      </c>
      <c r="C221">
        <v>29.7</v>
      </c>
      <c r="D221">
        <v>31458</v>
      </c>
    </row>
    <row r="222" spans="1:4">
      <c r="A222">
        <v>48201212500</v>
      </c>
      <c r="B222" t="s">
        <v>71</v>
      </c>
      <c r="C222">
        <v>28.7</v>
      </c>
      <c r="D222">
        <v>30389</v>
      </c>
    </row>
    <row r="223" spans="1:4">
      <c r="A223">
        <v>48201220100</v>
      </c>
      <c r="B223" t="s">
        <v>71</v>
      </c>
      <c r="C223">
        <v>31.5</v>
      </c>
      <c r="D223">
        <v>32255</v>
      </c>
    </row>
    <row r="224" spans="1:4">
      <c r="A224">
        <v>48201220200</v>
      </c>
      <c r="B224" t="s">
        <v>71</v>
      </c>
      <c r="C224">
        <v>21.5</v>
      </c>
      <c r="D224">
        <v>33162</v>
      </c>
    </row>
    <row r="225" spans="1:4">
      <c r="A225">
        <v>48201220300</v>
      </c>
      <c r="B225" t="s">
        <v>71</v>
      </c>
      <c r="C225">
        <v>25.9</v>
      </c>
      <c r="D225">
        <v>40536</v>
      </c>
    </row>
    <row r="226" spans="1:4">
      <c r="A226">
        <v>48201220400</v>
      </c>
      <c r="B226" t="s">
        <v>71</v>
      </c>
      <c r="C226">
        <v>37.1</v>
      </c>
      <c r="D226">
        <v>30515</v>
      </c>
    </row>
    <row r="227" spans="1:4">
      <c r="A227">
        <v>48201220500</v>
      </c>
      <c r="B227" t="s">
        <v>71</v>
      </c>
      <c r="C227">
        <v>43.5</v>
      </c>
      <c r="D227">
        <v>16825</v>
      </c>
    </row>
    <row r="228" spans="1:4">
      <c r="A228">
        <v>48201220600</v>
      </c>
      <c r="B228" t="s">
        <v>71</v>
      </c>
      <c r="C228">
        <v>36.700000000000003</v>
      </c>
      <c r="D228">
        <v>36410</v>
      </c>
    </row>
    <row r="229" spans="1:4">
      <c r="A229">
        <v>48201220700</v>
      </c>
      <c r="B229" t="s">
        <v>71</v>
      </c>
      <c r="C229">
        <v>43</v>
      </c>
      <c r="D229">
        <v>23715</v>
      </c>
    </row>
    <row r="230" spans="1:4">
      <c r="A230">
        <v>48201220800</v>
      </c>
      <c r="B230" t="s">
        <v>71</v>
      </c>
      <c r="C230">
        <v>61.6</v>
      </c>
      <c r="D230">
        <v>21875</v>
      </c>
    </row>
    <row r="231" spans="1:4">
      <c r="A231">
        <v>48201220900</v>
      </c>
      <c r="B231" t="s">
        <v>71</v>
      </c>
      <c r="C231">
        <v>21.1</v>
      </c>
      <c r="D231">
        <v>39844</v>
      </c>
    </row>
    <row r="232" spans="1:4">
      <c r="A232">
        <v>48201221000</v>
      </c>
      <c r="B232" t="s">
        <v>71</v>
      </c>
      <c r="C232">
        <v>32.5</v>
      </c>
      <c r="D232">
        <v>38839</v>
      </c>
    </row>
    <row r="233" spans="1:4">
      <c r="A233">
        <v>48201221100</v>
      </c>
      <c r="B233" t="s">
        <v>71</v>
      </c>
      <c r="C233">
        <v>32.1</v>
      </c>
      <c r="D233">
        <v>32689</v>
      </c>
    </row>
    <row r="234" spans="1:4">
      <c r="A234">
        <v>48201221200</v>
      </c>
      <c r="B234" t="s">
        <v>71</v>
      </c>
      <c r="C234">
        <v>25.7</v>
      </c>
      <c r="D234">
        <v>42036</v>
      </c>
    </row>
    <row r="235" spans="1:4">
      <c r="A235">
        <v>48201221300</v>
      </c>
      <c r="B235" t="s">
        <v>71</v>
      </c>
      <c r="C235">
        <v>27.3</v>
      </c>
      <c r="D235">
        <v>36858</v>
      </c>
    </row>
    <row r="236" spans="1:4">
      <c r="A236">
        <v>48201221400</v>
      </c>
      <c r="B236" t="s">
        <v>71</v>
      </c>
      <c r="C236">
        <v>46.2</v>
      </c>
      <c r="D236">
        <v>25637</v>
      </c>
    </row>
    <row r="237" spans="1:4">
      <c r="A237">
        <v>48201221500</v>
      </c>
      <c r="B237" t="s">
        <v>71</v>
      </c>
      <c r="C237">
        <v>45.5</v>
      </c>
      <c r="D237">
        <v>26460</v>
      </c>
    </row>
    <row r="238" spans="1:4">
      <c r="A238">
        <v>48201221600</v>
      </c>
      <c r="B238" t="s">
        <v>71</v>
      </c>
      <c r="C238">
        <v>23.8</v>
      </c>
      <c r="D238">
        <v>46524</v>
      </c>
    </row>
    <row r="239" spans="1:4">
      <c r="A239">
        <v>48201221700</v>
      </c>
      <c r="B239" t="s">
        <v>71</v>
      </c>
      <c r="C239">
        <v>29.8</v>
      </c>
      <c r="D239">
        <v>36286</v>
      </c>
    </row>
    <row r="240" spans="1:4">
      <c r="A240">
        <v>48201221800</v>
      </c>
      <c r="B240" t="s">
        <v>71</v>
      </c>
      <c r="C240">
        <v>29.1</v>
      </c>
      <c r="D240">
        <v>34412</v>
      </c>
    </row>
    <row r="241" spans="1:4">
      <c r="A241">
        <v>48201221900</v>
      </c>
      <c r="B241" t="s">
        <v>71</v>
      </c>
      <c r="C241">
        <v>26.4</v>
      </c>
      <c r="D241">
        <v>40087</v>
      </c>
    </row>
    <row r="242" spans="1:4">
      <c r="A242">
        <v>48201222000</v>
      </c>
      <c r="B242" t="s">
        <v>71</v>
      </c>
      <c r="C242">
        <v>21.5</v>
      </c>
      <c r="D242">
        <v>40645</v>
      </c>
    </row>
    <row r="243" spans="1:4">
      <c r="A243">
        <v>48201222100</v>
      </c>
      <c r="B243" t="s">
        <v>71</v>
      </c>
      <c r="C243">
        <v>37.700000000000003</v>
      </c>
      <c r="D243">
        <v>30444</v>
      </c>
    </row>
    <row r="244" spans="1:4">
      <c r="A244">
        <v>48201222200</v>
      </c>
      <c r="B244" t="s">
        <v>71</v>
      </c>
      <c r="C244">
        <v>37.5</v>
      </c>
      <c r="D244">
        <v>30909</v>
      </c>
    </row>
    <row r="245" spans="1:4">
      <c r="A245">
        <v>48201222300</v>
      </c>
      <c r="B245" t="s">
        <v>71</v>
      </c>
      <c r="C245">
        <v>33.700000000000003</v>
      </c>
      <c r="D245">
        <v>37891</v>
      </c>
    </row>
    <row r="246" spans="1:4">
      <c r="A246">
        <v>48201222401</v>
      </c>
      <c r="B246" t="s">
        <v>71</v>
      </c>
      <c r="C246">
        <v>34.700000000000003</v>
      </c>
      <c r="D246">
        <v>36619</v>
      </c>
    </row>
    <row r="247" spans="1:4">
      <c r="A247">
        <v>48201222402</v>
      </c>
      <c r="B247" t="s">
        <v>71</v>
      </c>
      <c r="C247">
        <v>39.200000000000003</v>
      </c>
      <c r="D247">
        <v>35649</v>
      </c>
    </row>
    <row r="248" spans="1:4">
      <c r="A248">
        <v>48201222501</v>
      </c>
      <c r="B248" t="s">
        <v>71</v>
      </c>
      <c r="C248">
        <v>43.6</v>
      </c>
      <c r="D248">
        <v>26089</v>
      </c>
    </row>
    <row r="249" spans="1:4">
      <c r="A249">
        <v>48201222502</v>
      </c>
      <c r="B249" t="s">
        <v>71</v>
      </c>
      <c r="C249">
        <v>26.8</v>
      </c>
      <c r="D249">
        <v>39193</v>
      </c>
    </row>
    <row r="250" spans="1:4">
      <c r="A250">
        <v>48201222503</v>
      </c>
      <c r="B250" t="s">
        <v>71</v>
      </c>
      <c r="C250">
        <v>51.7</v>
      </c>
      <c r="D250">
        <v>27880</v>
      </c>
    </row>
    <row r="251" spans="1:4">
      <c r="A251">
        <v>48201222600</v>
      </c>
      <c r="B251" t="s">
        <v>71</v>
      </c>
      <c r="C251">
        <v>48.6</v>
      </c>
      <c r="D251">
        <v>23781</v>
      </c>
    </row>
    <row r="252" spans="1:4">
      <c r="A252">
        <v>48201222700</v>
      </c>
      <c r="B252" t="s">
        <v>71</v>
      </c>
      <c r="C252">
        <v>48.1</v>
      </c>
      <c r="D252">
        <v>18076</v>
      </c>
    </row>
    <row r="253" spans="1:4">
      <c r="A253">
        <v>48201222800</v>
      </c>
      <c r="B253" t="s">
        <v>71</v>
      </c>
      <c r="C253">
        <v>29.5</v>
      </c>
      <c r="D253">
        <v>36193</v>
      </c>
    </row>
    <row r="254" spans="1:4">
      <c r="A254">
        <v>48201222900</v>
      </c>
      <c r="B254" t="s">
        <v>71</v>
      </c>
      <c r="C254">
        <v>24.3</v>
      </c>
      <c r="D254">
        <v>40819</v>
      </c>
    </row>
    <row r="255" spans="1:4">
      <c r="A255">
        <v>48201223001</v>
      </c>
      <c r="B255" t="s">
        <v>71</v>
      </c>
      <c r="C255">
        <v>41.2</v>
      </c>
      <c r="D255">
        <v>43980</v>
      </c>
    </row>
    <row r="256" spans="1:4">
      <c r="A256">
        <v>48201223002</v>
      </c>
      <c r="B256" t="s">
        <v>71</v>
      </c>
      <c r="C256">
        <v>51.7</v>
      </c>
      <c r="D256">
        <v>23457</v>
      </c>
    </row>
    <row r="257" spans="1:4">
      <c r="A257">
        <v>48201223100</v>
      </c>
      <c r="B257" t="s">
        <v>71</v>
      </c>
      <c r="C257">
        <v>32.200000000000003</v>
      </c>
      <c r="D257">
        <v>41250</v>
      </c>
    </row>
    <row r="258" spans="1:4">
      <c r="A258">
        <v>48201230100</v>
      </c>
      <c r="B258" t="s">
        <v>71</v>
      </c>
      <c r="C258">
        <v>31.8</v>
      </c>
      <c r="D258">
        <v>28679</v>
      </c>
    </row>
    <row r="259" spans="1:4">
      <c r="A259">
        <v>48201230200</v>
      </c>
      <c r="B259" t="s">
        <v>71</v>
      </c>
      <c r="C259">
        <v>35</v>
      </c>
      <c r="D259">
        <v>28017</v>
      </c>
    </row>
    <row r="260" spans="1:4">
      <c r="A260">
        <v>48201230300</v>
      </c>
      <c r="B260" t="s">
        <v>71</v>
      </c>
      <c r="C260">
        <v>29.9</v>
      </c>
      <c r="D260">
        <v>26284</v>
      </c>
    </row>
    <row r="261" spans="1:4">
      <c r="A261">
        <v>48201230400</v>
      </c>
      <c r="B261" t="s">
        <v>71</v>
      </c>
      <c r="C261">
        <v>18.100000000000001</v>
      </c>
      <c r="D261">
        <v>30568</v>
      </c>
    </row>
    <row r="262" spans="1:4">
      <c r="A262">
        <v>48201230500</v>
      </c>
      <c r="B262" t="s">
        <v>71</v>
      </c>
      <c r="C262">
        <v>35.9</v>
      </c>
      <c r="D262">
        <v>33021</v>
      </c>
    </row>
    <row r="263" spans="1:4">
      <c r="A263">
        <v>48201230600</v>
      </c>
      <c r="B263" t="s">
        <v>71</v>
      </c>
      <c r="C263">
        <v>33.5</v>
      </c>
      <c r="D263">
        <v>30089</v>
      </c>
    </row>
    <row r="264" spans="1:4">
      <c r="A264">
        <v>48201230700</v>
      </c>
      <c r="B264" t="s">
        <v>71</v>
      </c>
      <c r="C264">
        <v>25</v>
      </c>
      <c r="D264">
        <v>26793</v>
      </c>
    </row>
    <row r="265" spans="1:4">
      <c r="A265">
        <v>48201230800</v>
      </c>
      <c r="B265" t="s">
        <v>71</v>
      </c>
      <c r="C265">
        <v>22</v>
      </c>
      <c r="D265">
        <v>30913</v>
      </c>
    </row>
    <row r="266" spans="1:4">
      <c r="A266">
        <v>48201230900</v>
      </c>
      <c r="B266" t="s">
        <v>71</v>
      </c>
      <c r="C266">
        <v>35.200000000000003</v>
      </c>
      <c r="D266">
        <v>22071</v>
      </c>
    </row>
    <row r="267" spans="1:4">
      <c r="A267">
        <v>48201231000</v>
      </c>
      <c r="B267" t="s">
        <v>71</v>
      </c>
      <c r="C267">
        <v>15.3</v>
      </c>
      <c r="D267">
        <v>35391</v>
      </c>
    </row>
    <row r="268" spans="1:4">
      <c r="A268">
        <v>48201231100</v>
      </c>
      <c r="B268" t="s">
        <v>71</v>
      </c>
      <c r="C268">
        <v>24.9</v>
      </c>
      <c r="D268">
        <v>33643</v>
      </c>
    </row>
    <row r="269" spans="1:4">
      <c r="A269">
        <v>48201231200</v>
      </c>
      <c r="B269" t="s">
        <v>71</v>
      </c>
      <c r="C269">
        <v>27.3</v>
      </c>
      <c r="D269">
        <v>32345</v>
      </c>
    </row>
    <row r="270" spans="1:4">
      <c r="A270">
        <v>48201231300</v>
      </c>
      <c r="B270" t="s">
        <v>71</v>
      </c>
      <c r="C270">
        <v>35.5</v>
      </c>
      <c r="D270">
        <v>27353</v>
      </c>
    </row>
    <row r="271" spans="1:4">
      <c r="A271">
        <v>48201231400</v>
      </c>
      <c r="B271" t="s">
        <v>71</v>
      </c>
      <c r="C271">
        <v>17.7</v>
      </c>
      <c r="D271">
        <v>38875</v>
      </c>
    </row>
    <row r="272" spans="1:4">
      <c r="A272">
        <v>48201231500</v>
      </c>
      <c r="B272" t="s">
        <v>71</v>
      </c>
      <c r="C272">
        <v>33.200000000000003</v>
      </c>
      <c r="D272">
        <v>30481</v>
      </c>
    </row>
    <row r="273" spans="1:4">
      <c r="A273">
        <v>48201231600</v>
      </c>
      <c r="B273" t="s">
        <v>71</v>
      </c>
      <c r="C273">
        <v>18</v>
      </c>
      <c r="D273">
        <v>38214</v>
      </c>
    </row>
    <row r="274" spans="1:4">
      <c r="A274">
        <v>48201231700</v>
      </c>
      <c r="B274" t="s">
        <v>71</v>
      </c>
      <c r="C274">
        <v>32.4</v>
      </c>
      <c r="D274">
        <v>33688</v>
      </c>
    </row>
    <row r="275" spans="1:4">
      <c r="A275">
        <v>48201231800</v>
      </c>
      <c r="B275" t="s">
        <v>71</v>
      </c>
      <c r="C275">
        <v>26.6</v>
      </c>
      <c r="D275">
        <v>38194</v>
      </c>
    </row>
    <row r="276" spans="1:4">
      <c r="A276">
        <v>48201231900</v>
      </c>
      <c r="B276" t="s">
        <v>71</v>
      </c>
      <c r="C276">
        <v>23.4</v>
      </c>
      <c r="D276">
        <v>31600</v>
      </c>
    </row>
    <row r="277" spans="1:4">
      <c r="A277">
        <v>48201232000</v>
      </c>
      <c r="B277" t="s">
        <v>71</v>
      </c>
      <c r="C277">
        <v>18.600000000000001</v>
      </c>
      <c r="D277">
        <v>53197</v>
      </c>
    </row>
    <row r="278" spans="1:4">
      <c r="A278">
        <v>48201232100</v>
      </c>
      <c r="B278" t="s">
        <v>71</v>
      </c>
      <c r="C278">
        <v>28.8</v>
      </c>
      <c r="D278">
        <v>38841</v>
      </c>
    </row>
    <row r="279" spans="1:4">
      <c r="A279">
        <v>48201232200</v>
      </c>
      <c r="B279" t="s">
        <v>71</v>
      </c>
      <c r="C279">
        <v>14.8</v>
      </c>
      <c r="D279">
        <v>60616</v>
      </c>
    </row>
    <row r="280" spans="1:4">
      <c r="A280">
        <v>48201232301</v>
      </c>
      <c r="B280" t="s">
        <v>71</v>
      </c>
      <c r="C280">
        <v>28.1</v>
      </c>
      <c r="D280">
        <v>41118</v>
      </c>
    </row>
    <row r="281" spans="1:4">
      <c r="A281">
        <v>48201232302</v>
      </c>
      <c r="B281" t="s">
        <v>71</v>
      </c>
      <c r="C281">
        <v>13.5</v>
      </c>
      <c r="D281">
        <v>57299</v>
      </c>
    </row>
    <row r="282" spans="1:4">
      <c r="A282">
        <v>48201232401</v>
      </c>
      <c r="B282" t="s">
        <v>71</v>
      </c>
      <c r="C282">
        <v>17.899999999999999</v>
      </c>
      <c r="D282">
        <v>53955</v>
      </c>
    </row>
    <row r="283" spans="1:4">
      <c r="A283">
        <v>48201232402</v>
      </c>
      <c r="B283" t="s">
        <v>71</v>
      </c>
      <c r="C283">
        <v>22.3</v>
      </c>
      <c r="D283">
        <v>42647</v>
      </c>
    </row>
    <row r="284" spans="1:4">
      <c r="A284">
        <v>48201232403</v>
      </c>
      <c r="B284" t="s">
        <v>71</v>
      </c>
      <c r="C284">
        <v>19.8</v>
      </c>
      <c r="D284">
        <v>43004</v>
      </c>
    </row>
    <row r="285" spans="1:4">
      <c r="A285">
        <v>48201232500</v>
      </c>
      <c r="B285" t="s">
        <v>71</v>
      </c>
      <c r="C285">
        <v>17.5</v>
      </c>
      <c r="D285">
        <v>40807</v>
      </c>
    </row>
    <row r="286" spans="1:4">
      <c r="A286">
        <v>48201232600</v>
      </c>
      <c r="B286" t="s">
        <v>71</v>
      </c>
      <c r="C286">
        <v>13.6</v>
      </c>
      <c r="D286">
        <v>51786</v>
      </c>
    </row>
    <row r="287" spans="1:4">
      <c r="A287">
        <v>48201232701</v>
      </c>
      <c r="B287" t="s">
        <v>71</v>
      </c>
      <c r="C287">
        <v>27.4</v>
      </c>
      <c r="D287">
        <v>37804</v>
      </c>
    </row>
    <row r="288" spans="1:4">
      <c r="A288">
        <v>48201232702</v>
      </c>
      <c r="B288" t="s">
        <v>71</v>
      </c>
      <c r="C288">
        <v>35.700000000000003</v>
      </c>
      <c r="D288">
        <v>29154</v>
      </c>
    </row>
    <row r="289" spans="1:4">
      <c r="A289">
        <v>48201232800</v>
      </c>
      <c r="B289" t="s">
        <v>71</v>
      </c>
      <c r="C289">
        <v>13.1</v>
      </c>
      <c r="D289">
        <v>46759</v>
      </c>
    </row>
    <row r="290" spans="1:4">
      <c r="A290">
        <v>48201232900</v>
      </c>
      <c r="B290" t="s">
        <v>71</v>
      </c>
      <c r="C290">
        <v>11.7</v>
      </c>
      <c r="D290">
        <v>51337</v>
      </c>
    </row>
    <row r="291" spans="1:4">
      <c r="A291">
        <v>48201233001</v>
      </c>
      <c r="B291" t="s">
        <v>71</v>
      </c>
      <c r="C291">
        <v>22.9</v>
      </c>
      <c r="D291">
        <v>41429</v>
      </c>
    </row>
    <row r="292" spans="1:4">
      <c r="A292">
        <v>48201233002</v>
      </c>
      <c r="B292" t="s">
        <v>71</v>
      </c>
      <c r="C292">
        <v>11.3</v>
      </c>
      <c r="D292">
        <v>73854</v>
      </c>
    </row>
    <row r="293" spans="1:4">
      <c r="A293">
        <v>48201233003</v>
      </c>
      <c r="B293" t="s">
        <v>71</v>
      </c>
      <c r="C293">
        <v>6.5</v>
      </c>
      <c r="D293">
        <v>72917</v>
      </c>
    </row>
    <row r="294" spans="1:4">
      <c r="A294">
        <v>48201233101</v>
      </c>
      <c r="B294" t="s">
        <v>71</v>
      </c>
      <c r="C294">
        <v>37.700000000000003</v>
      </c>
      <c r="D294">
        <v>30242</v>
      </c>
    </row>
    <row r="295" spans="1:4">
      <c r="A295">
        <v>48201233102</v>
      </c>
      <c r="B295" t="s">
        <v>71</v>
      </c>
      <c r="C295">
        <v>34.6</v>
      </c>
      <c r="D295">
        <v>38698</v>
      </c>
    </row>
    <row r="296" spans="1:4">
      <c r="A296">
        <v>48201233103</v>
      </c>
      <c r="B296" t="s">
        <v>71</v>
      </c>
      <c r="C296">
        <v>37.700000000000003</v>
      </c>
      <c r="D296">
        <v>30099</v>
      </c>
    </row>
    <row r="297" spans="1:4">
      <c r="A297">
        <v>48201233200</v>
      </c>
      <c r="B297" t="s">
        <v>71</v>
      </c>
      <c r="C297">
        <v>11.3</v>
      </c>
      <c r="D297">
        <v>48103</v>
      </c>
    </row>
    <row r="298" spans="1:4">
      <c r="A298">
        <v>48201233300</v>
      </c>
      <c r="B298" t="s">
        <v>71</v>
      </c>
      <c r="C298">
        <v>20.5</v>
      </c>
      <c r="D298">
        <v>43512</v>
      </c>
    </row>
    <row r="299" spans="1:4">
      <c r="A299">
        <v>48201233400</v>
      </c>
      <c r="B299" t="s">
        <v>71</v>
      </c>
      <c r="C299">
        <v>36.700000000000003</v>
      </c>
      <c r="D299">
        <v>29674</v>
      </c>
    </row>
    <row r="300" spans="1:4">
      <c r="A300">
        <v>48201233500</v>
      </c>
      <c r="B300" t="s">
        <v>71</v>
      </c>
      <c r="C300">
        <v>31.2</v>
      </c>
      <c r="D300">
        <v>32086</v>
      </c>
    </row>
    <row r="301" spans="1:4">
      <c r="A301">
        <v>48201233600</v>
      </c>
      <c r="B301" t="s">
        <v>71</v>
      </c>
      <c r="C301">
        <v>46.1</v>
      </c>
      <c r="D301">
        <v>31743</v>
      </c>
    </row>
    <row r="302" spans="1:4">
      <c r="A302">
        <v>48201233701</v>
      </c>
      <c r="B302" t="s">
        <v>71</v>
      </c>
      <c r="C302">
        <v>21.2</v>
      </c>
      <c r="D302">
        <v>47500</v>
      </c>
    </row>
    <row r="303" spans="1:4">
      <c r="A303">
        <v>48201233702</v>
      </c>
      <c r="B303" t="s">
        <v>71</v>
      </c>
      <c r="C303">
        <v>17.399999999999999</v>
      </c>
      <c r="D303">
        <v>45231</v>
      </c>
    </row>
    <row r="304" spans="1:4">
      <c r="A304">
        <v>48201233703</v>
      </c>
      <c r="B304" t="s">
        <v>71</v>
      </c>
      <c r="C304">
        <v>27.7</v>
      </c>
      <c r="D304">
        <v>37841</v>
      </c>
    </row>
    <row r="305" spans="1:4">
      <c r="A305">
        <v>48201240100</v>
      </c>
      <c r="B305" t="s">
        <v>71</v>
      </c>
      <c r="C305">
        <v>28.2</v>
      </c>
      <c r="D305">
        <v>30595</v>
      </c>
    </row>
    <row r="306" spans="1:4">
      <c r="A306">
        <v>48201240400</v>
      </c>
      <c r="B306" t="s">
        <v>71</v>
      </c>
      <c r="C306">
        <v>24.7</v>
      </c>
      <c r="D306">
        <v>55325</v>
      </c>
    </row>
    <row r="307" spans="1:4">
      <c r="A307">
        <v>48201240501</v>
      </c>
      <c r="B307" t="s">
        <v>71</v>
      </c>
      <c r="C307">
        <v>29.9</v>
      </c>
      <c r="D307">
        <v>30199</v>
      </c>
    </row>
    <row r="308" spans="1:4">
      <c r="A308">
        <v>48201240502</v>
      </c>
      <c r="B308" t="s">
        <v>71</v>
      </c>
      <c r="C308">
        <v>48.9</v>
      </c>
      <c r="D308">
        <v>18962</v>
      </c>
    </row>
    <row r="309" spans="1:4">
      <c r="A309">
        <v>48201240600</v>
      </c>
      <c r="B309" t="s">
        <v>71</v>
      </c>
      <c r="C309">
        <v>40.700000000000003</v>
      </c>
      <c r="D309">
        <v>26592</v>
      </c>
    </row>
    <row r="310" spans="1:4">
      <c r="A310">
        <v>48201240701</v>
      </c>
      <c r="B310" t="s">
        <v>71</v>
      </c>
      <c r="C310">
        <v>14.9</v>
      </c>
      <c r="D310">
        <v>52348</v>
      </c>
    </row>
    <row r="311" spans="1:4">
      <c r="A311">
        <v>48201240702</v>
      </c>
      <c r="B311" t="s">
        <v>71</v>
      </c>
      <c r="C311">
        <v>14.9</v>
      </c>
      <c r="D311">
        <v>60684</v>
      </c>
    </row>
    <row r="312" spans="1:4">
      <c r="A312">
        <v>48201240801</v>
      </c>
      <c r="B312" t="s">
        <v>71</v>
      </c>
      <c r="C312">
        <v>21.9</v>
      </c>
      <c r="D312">
        <v>38855</v>
      </c>
    </row>
    <row r="313" spans="1:4">
      <c r="A313">
        <v>48201240802</v>
      </c>
      <c r="B313" t="s">
        <v>71</v>
      </c>
      <c r="C313">
        <v>13.8</v>
      </c>
      <c r="D313">
        <v>47955</v>
      </c>
    </row>
    <row r="314" spans="1:4">
      <c r="A314">
        <v>48201240901</v>
      </c>
      <c r="B314" t="s">
        <v>71</v>
      </c>
      <c r="C314">
        <v>10.3</v>
      </c>
      <c r="D314">
        <v>69214</v>
      </c>
    </row>
    <row r="315" spans="1:4">
      <c r="A315">
        <v>48201240902</v>
      </c>
      <c r="B315" t="s">
        <v>71</v>
      </c>
      <c r="C315">
        <v>14.2</v>
      </c>
      <c r="D315">
        <v>55980</v>
      </c>
    </row>
    <row r="316" spans="1:4">
      <c r="A316">
        <v>48201241000</v>
      </c>
      <c r="B316" t="s">
        <v>71</v>
      </c>
      <c r="C316">
        <v>6.5</v>
      </c>
      <c r="D316">
        <v>62591</v>
      </c>
    </row>
    <row r="317" spans="1:4">
      <c r="A317">
        <v>48201241101</v>
      </c>
      <c r="B317" t="s">
        <v>71</v>
      </c>
      <c r="C317">
        <v>13.9</v>
      </c>
      <c r="D317">
        <v>65195</v>
      </c>
    </row>
    <row r="318" spans="1:4">
      <c r="A318">
        <v>48201241102</v>
      </c>
      <c r="B318" t="s">
        <v>71</v>
      </c>
      <c r="C318">
        <v>17.8</v>
      </c>
      <c r="D318">
        <v>62196</v>
      </c>
    </row>
    <row r="319" spans="1:4">
      <c r="A319">
        <v>48201241103</v>
      </c>
      <c r="B319" t="s">
        <v>71</v>
      </c>
      <c r="C319">
        <v>17.5</v>
      </c>
      <c r="D319">
        <v>43858</v>
      </c>
    </row>
    <row r="320" spans="1:4">
      <c r="A320">
        <v>48201241200</v>
      </c>
      <c r="B320" t="s">
        <v>71</v>
      </c>
      <c r="C320">
        <v>14.8</v>
      </c>
      <c r="D320">
        <v>54778</v>
      </c>
    </row>
    <row r="321" spans="1:4">
      <c r="A321">
        <v>48201241300</v>
      </c>
      <c r="B321" t="s">
        <v>71</v>
      </c>
      <c r="C321">
        <v>5.8</v>
      </c>
      <c r="D321">
        <v>88581</v>
      </c>
    </row>
    <row r="322" spans="1:4">
      <c r="A322">
        <v>48201241400</v>
      </c>
      <c r="B322" t="s">
        <v>71</v>
      </c>
      <c r="C322">
        <v>16.3</v>
      </c>
      <c r="D322">
        <v>72562</v>
      </c>
    </row>
    <row r="323" spans="1:4">
      <c r="A323">
        <v>48201241500</v>
      </c>
      <c r="B323" t="s">
        <v>71</v>
      </c>
      <c r="C323">
        <v>21.7</v>
      </c>
      <c r="D323">
        <v>33927</v>
      </c>
    </row>
    <row r="324" spans="1:4">
      <c r="A324">
        <v>48201250100</v>
      </c>
      <c r="B324" t="s">
        <v>71</v>
      </c>
      <c r="C324">
        <v>7.2</v>
      </c>
      <c r="D324">
        <v>64050</v>
      </c>
    </row>
    <row r="325" spans="1:4">
      <c r="A325">
        <v>48201250200</v>
      </c>
      <c r="B325" t="s">
        <v>71</v>
      </c>
      <c r="C325">
        <v>16.399999999999999</v>
      </c>
      <c r="D325">
        <v>57281</v>
      </c>
    </row>
    <row r="326" spans="1:4">
      <c r="A326">
        <v>48201250301</v>
      </c>
      <c r="B326" t="s">
        <v>71</v>
      </c>
      <c r="C326">
        <v>8.1</v>
      </c>
      <c r="D326">
        <v>62702</v>
      </c>
    </row>
    <row r="327" spans="1:4">
      <c r="A327">
        <v>48201250302</v>
      </c>
      <c r="B327" t="s">
        <v>71</v>
      </c>
      <c r="C327">
        <v>8.6999999999999993</v>
      </c>
      <c r="D327">
        <v>74024</v>
      </c>
    </row>
    <row r="328" spans="1:4">
      <c r="A328">
        <v>48201250401</v>
      </c>
      <c r="B328" t="s">
        <v>71</v>
      </c>
      <c r="C328">
        <v>4.4000000000000004</v>
      </c>
      <c r="D328">
        <v>89770</v>
      </c>
    </row>
    <row r="329" spans="1:4">
      <c r="A329">
        <v>48201250402</v>
      </c>
      <c r="B329" t="s">
        <v>71</v>
      </c>
      <c r="C329">
        <v>5</v>
      </c>
      <c r="D329">
        <v>104144</v>
      </c>
    </row>
    <row r="330" spans="1:4">
      <c r="A330">
        <v>48201250500</v>
      </c>
      <c r="B330" t="s">
        <v>71</v>
      </c>
      <c r="C330">
        <v>8.3000000000000007</v>
      </c>
      <c r="D330">
        <v>64683</v>
      </c>
    </row>
    <row r="331" spans="1:4">
      <c r="A331">
        <v>48201250600</v>
      </c>
      <c r="B331" t="s">
        <v>71</v>
      </c>
      <c r="C331">
        <v>26</v>
      </c>
      <c r="D331">
        <v>31710</v>
      </c>
    </row>
    <row r="332" spans="1:4">
      <c r="A332">
        <v>48201250701</v>
      </c>
      <c r="B332" t="s">
        <v>71</v>
      </c>
      <c r="C332">
        <v>9.4</v>
      </c>
      <c r="D332">
        <v>79542</v>
      </c>
    </row>
    <row r="333" spans="1:4">
      <c r="A333">
        <v>48201250702</v>
      </c>
      <c r="B333" t="s">
        <v>71</v>
      </c>
      <c r="C333">
        <v>2.8</v>
      </c>
      <c r="D333">
        <v>103879</v>
      </c>
    </row>
    <row r="334" spans="1:4">
      <c r="A334">
        <v>48201250800</v>
      </c>
      <c r="B334" t="s">
        <v>71</v>
      </c>
      <c r="C334">
        <v>2.6</v>
      </c>
      <c r="D334">
        <v>120174</v>
      </c>
    </row>
    <row r="335" spans="1:4">
      <c r="A335">
        <v>48201250900</v>
      </c>
      <c r="B335" t="s">
        <v>71</v>
      </c>
      <c r="C335">
        <v>4</v>
      </c>
      <c r="D335">
        <v>133184</v>
      </c>
    </row>
    <row r="336" spans="1:4">
      <c r="A336">
        <v>48201251000</v>
      </c>
      <c r="B336" t="s">
        <v>71</v>
      </c>
      <c r="C336">
        <v>12.7</v>
      </c>
      <c r="D336">
        <v>73036</v>
      </c>
    </row>
    <row r="337" spans="1:4">
      <c r="A337">
        <v>48201251100</v>
      </c>
      <c r="B337" t="s">
        <v>71</v>
      </c>
      <c r="C337">
        <v>3.6</v>
      </c>
      <c r="D337">
        <v>75888</v>
      </c>
    </row>
    <row r="338" spans="1:4">
      <c r="A338">
        <v>48201251200</v>
      </c>
      <c r="B338" t="s">
        <v>71</v>
      </c>
      <c r="C338">
        <v>16.8</v>
      </c>
      <c r="D338">
        <v>63542</v>
      </c>
    </row>
    <row r="339" spans="1:4">
      <c r="A339">
        <v>48201251300</v>
      </c>
      <c r="B339" t="s">
        <v>71</v>
      </c>
      <c r="C339">
        <v>2.2999999999999998</v>
      </c>
      <c r="D339">
        <v>86451</v>
      </c>
    </row>
    <row r="340" spans="1:4">
      <c r="A340">
        <v>48201251401</v>
      </c>
      <c r="B340" t="s">
        <v>71</v>
      </c>
      <c r="C340">
        <v>1.9</v>
      </c>
      <c r="D340">
        <v>123068</v>
      </c>
    </row>
    <row r="341" spans="1:4">
      <c r="A341">
        <v>48201251402</v>
      </c>
      <c r="B341" t="s">
        <v>71</v>
      </c>
      <c r="C341">
        <v>4.5</v>
      </c>
      <c r="D341">
        <v>63409</v>
      </c>
    </row>
    <row r="342" spans="1:4">
      <c r="A342">
        <v>48201251501</v>
      </c>
      <c r="B342" t="s">
        <v>71</v>
      </c>
      <c r="C342">
        <v>2.2000000000000002</v>
      </c>
      <c r="D342">
        <v>127031</v>
      </c>
    </row>
    <row r="343" spans="1:4">
      <c r="A343">
        <v>48201251502</v>
      </c>
      <c r="B343" t="s">
        <v>71</v>
      </c>
      <c r="C343">
        <v>3.7</v>
      </c>
      <c r="D343">
        <v>118293</v>
      </c>
    </row>
    <row r="344" spans="1:4">
      <c r="A344">
        <v>48201251503</v>
      </c>
      <c r="B344" t="s">
        <v>71</v>
      </c>
      <c r="C344">
        <v>3</v>
      </c>
      <c r="D344">
        <v>113750</v>
      </c>
    </row>
    <row r="345" spans="1:4">
      <c r="A345">
        <v>48201251600</v>
      </c>
      <c r="B345" t="s">
        <v>71</v>
      </c>
      <c r="C345">
        <v>4.8</v>
      </c>
      <c r="D345">
        <v>86627</v>
      </c>
    </row>
    <row r="346" spans="1:4">
      <c r="A346">
        <v>48201251700</v>
      </c>
      <c r="B346" t="s">
        <v>71</v>
      </c>
      <c r="C346">
        <v>8.9</v>
      </c>
      <c r="D346">
        <v>53624</v>
      </c>
    </row>
    <row r="347" spans="1:4">
      <c r="A347">
        <v>48201251800</v>
      </c>
      <c r="B347" t="s">
        <v>71</v>
      </c>
      <c r="C347">
        <v>4.5</v>
      </c>
      <c r="D347">
        <v>79116</v>
      </c>
    </row>
    <row r="348" spans="1:4">
      <c r="A348">
        <v>48201251901</v>
      </c>
      <c r="B348" t="s">
        <v>71</v>
      </c>
      <c r="C348">
        <v>9.1999999999999993</v>
      </c>
      <c r="D348">
        <v>66436</v>
      </c>
    </row>
    <row r="349" spans="1:4">
      <c r="A349">
        <v>48201251902</v>
      </c>
      <c r="B349" t="s">
        <v>71</v>
      </c>
      <c r="C349">
        <v>9.6</v>
      </c>
      <c r="D349">
        <v>73667</v>
      </c>
    </row>
    <row r="350" spans="1:4">
      <c r="A350">
        <v>48201252000</v>
      </c>
      <c r="B350" t="s">
        <v>71</v>
      </c>
      <c r="C350">
        <v>4.5999999999999996</v>
      </c>
      <c r="D350">
        <v>121552</v>
      </c>
    </row>
    <row r="351" spans="1:4">
      <c r="A351">
        <v>48201252100</v>
      </c>
      <c r="B351" t="s">
        <v>71</v>
      </c>
      <c r="C351">
        <v>6</v>
      </c>
      <c r="D351">
        <v>63250</v>
      </c>
    </row>
    <row r="352" spans="1:4">
      <c r="A352">
        <v>48201252200</v>
      </c>
      <c r="B352" t="s">
        <v>71</v>
      </c>
      <c r="C352">
        <v>7.5</v>
      </c>
      <c r="D352">
        <v>49331</v>
      </c>
    </row>
    <row r="353" spans="1:4">
      <c r="A353">
        <v>48201252301</v>
      </c>
      <c r="B353" t="s">
        <v>71</v>
      </c>
      <c r="C353">
        <v>11.3</v>
      </c>
      <c r="D353">
        <v>59085</v>
      </c>
    </row>
    <row r="354" spans="1:4">
      <c r="A354">
        <v>48201252302</v>
      </c>
      <c r="B354" t="s">
        <v>71</v>
      </c>
      <c r="C354">
        <v>12.3</v>
      </c>
      <c r="D354">
        <v>67995</v>
      </c>
    </row>
    <row r="355" spans="1:4">
      <c r="A355">
        <v>48201252400</v>
      </c>
      <c r="B355" t="s">
        <v>71</v>
      </c>
      <c r="C355">
        <v>25</v>
      </c>
      <c r="D355">
        <v>44825</v>
      </c>
    </row>
    <row r="356" spans="1:4">
      <c r="A356">
        <v>48201252500</v>
      </c>
      <c r="B356" t="s">
        <v>71</v>
      </c>
      <c r="C356">
        <v>38.200000000000003</v>
      </c>
      <c r="D356">
        <v>35462</v>
      </c>
    </row>
    <row r="357" spans="1:4">
      <c r="A357">
        <v>48201252600</v>
      </c>
      <c r="B357" t="s">
        <v>71</v>
      </c>
      <c r="C357">
        <v>27.6</v>
      </c>
      <c r="D357">
        <v>41978</v>
      </c>
    </row>
    <row r="358" spans="1:4">
      <c r="A358">
        <v>48201252700</v>
      </c>
      <c r="B358" t="s">
        <v>71</v>
      </c>
      <c r="C358">
        <v>19.2</v>
      </c>
      <c r="D358">
        <v>41603</v>
      </c>
    </row>
    <row r="359" spans="1:4">
      <c r="A359">
        <v>48201252800</v>
      </c>
      <c r="B359" t="s">
        <v>71</v>
      </c>
      <c r="C359">
        <v>25.4</v>
      </c>
      <c r="D359">
        <v>49431</v>
      </c>
    </row>
    <row r="360" spans="1:4">
      <c r="A360">
        <v>48201252900</v>
      </c>
      <c r="B360" t="s">
        <v>71</v>
      </c>
      <c r="C360">
        <v>14.6</v>
      </c>
      <c r="D360">
        <v>58279</v>
      </c>
    </row>
    <row r="361" spans="1:4">
      <c r="A361">
        <v>48201253000</v>
      </c>
      <c r="B361" t="s">
        <v>71</v>
      </c>
      <c r="C361">
        <v>16.600000000000001</v>
      </c>
      <c r="D361">
        <v>58479</v>
      </c>
    </row>
    <row r="362" spans="1:4">
      <c r="A362">
        <v>48201253100</v>
      </c>
      <c r="B362" t="s">
        <v>71</v>
      </c>
      <c r="C362">
        <v>3.8</v>
      </c>
      <c r="D362">
        <v>92992</v>
      </c>
    </row>
    <row r="363" spans="1:4">
      <c r="A363">
        <v>48201253200</v>
      </c>
      <c r="B363" t="s">
        <v>71</v>
      </c>
      <c r="C363">
        <v>23.1</v>
      </c>
      <c r="D363">
        <v>58936</v>
      </c>
    </row>
    <row r="364" spans="1:4">
      <c r="A364">
        <v>48201253300</v>
      </c>
      <c r="B364" t="s">
        <v>71</v>
      </c>
      <c r="C364">
        <v>6.9</v>
      </c>
      <c r="D364">
        <v>89494</v>
      </c>
    </row>
    <row r="365" spans="1:4">
      <c r="A365">
        <v>48201253400</v>
      </c>
      <c r="B365" t="s">
        <v>71</v>
      </c>
      <c r="C365">
        <v>4.8</v>
      </c>
      <c r="D365">
        <v>50511</v>
      </c>
    </row>
    <row r="366" spans="1:4">
      <c r="A366">
        <v>48201253500</v>
      </c>
      <c r="B366" t="s">
        <v>71</v>
      </c>
      <c r="C366">
        <v>22.7</v>
      </c>
      <c r="D366">
        <v>39746</v>
      </c>
    </row>
    <row r="367" spans="1:4">
      <c r="A367">
        <v>48201253600</v>
      </c>
      <c r="B367" t="s">
        <v>71</v>
      </c>
      <c r="C367">
        <v>21.5</v>
      </c>
      <c r="D367">
        <v>43945</v>
      </c>
    </row>
    <row r="368" spans="1:4">
      <c r="A368">
        <v>48201253700</v>
      </c>
      <c r="B368" t="s">
        <v>71</v>
      </c>
      <c r="C368">
        <v>9.3000000000000007</v>
      </c>
      <c r="D368">
        <v>50154</v>
      </c>
    </row>
    <row r="369" spans="1:4">
      <c r="A369">
        <v>48201253800</v>
      </c>
      <c r="B369" t="s">
        <v>71</v>
      </c>
      <c r="C369">
        <v>18.399999999999999</v>
      </c>
      <c r="D369">
        <v>53889</v>
      </c>
    </row>
    <row r="370" spans="1:4">
      <c r="A370">
        <v>48201253900</v>
      </c>
      <c r="B370" t="s">
        <v>71</v>
      </c>
      <c r="C370">
        <v>21</v>
      </c>
      <c r="D370">
        <v>42689</v>
      </c>
    </row>
    <row r="371" spans="1:4">
      <c r="A371">
        <v>48201254000</v>
      </c>
      <c r="B371" t="s">
        <v>71</v>
      </c>
      <c r="C371">
        <v>7.6</v>
      </c>
      <c r="D371">
        <v>45602</v>
      </c>
    </row>
    <row r="372" spans="1:4">
      <c r="A372">
        <v>48201254100</v>
      </c>
      <c r="B372" t="s">
        <v>71</v>
      </c>
      <c r="C372">
        <v>19.5</v>
      </c>
      <c r="D372">
        <v>40910</v>
      </c>
    </row>
    <row r="373" spans="1:4">
      <c r="A373">
        <v>48201254200</v>
      </c>
      <c r="B373" t="s">
        <v>71</v>
      </c>
      <c r="C373">
        <v>17.399999999999999</v>
      </c>
      <c r="D373">
        <v>44918</v>
      </c>
    </row>
    <row r="374" spans="1:4">
      <c r="A374">
        <v>48201254300</v>
      </c>
      <c r="B374" t="s">
        <v>71</v>
      </c>
      <c r="C374">
        <v>21.9</v>
      </c>
      <c r="D374">
        <v>37613</v>
      </c>
    </row>
    <row r="375" spans="1:4">
      <c r="A375">
        <v>48201254400</v>
      </c>
      <c r="B375" t="s">
        <v>71</v>
      </c>
      <c r="C375">
        <v>33.1</v>
      </c>
      <c r="D375">
        <v>35033</v>
      </c>
    </row>
    <row r="376" spans="1:4">
      <c r="A376">
        <v>48201254500</v>
      </c>
      <c r="B376" t="s">
        <v>71</v>
      </c>
      <c r="C376">
        <v>17.899999999999999</v>
      </c>
      <c r="D376">
        <v>44961</v>
      </c>
    </row>
    <row r="377" spans="1:4">
      <c r="A377">
        <v>48201254600</v>
      </c>
      <c r="B377" t="s">
        <v>71</v>
      </c>
      <c r="C377">
        <v>10.4</v>
      </c>
      <c r="D377">
        <v>58125</v>
      </c>
    </row>
    <row r="378" spans="1:4">
      <c r="A378">
        <v>48201254700</v>
      </c>
      <c r="B378" t="s">
        <v>71</v>
      </c>
      <c r="C378">
        <v>14.1</v>
      </c>
      <c r="D378">
        <v>59097</v>
      </c>
    </row>
    <row r="379" spans="1:4">
      <c r="A379">
        <v>48201310100</v>
      </c>
      <c r="B379" t="s">
        <v>71</v>
      </c>
      <c r="C379">
        <v>39.4</v>
      </c>
      <c r="D379">
        <v>44141</v>
      </c>
    </row>
    <row r="380" spans="1:4">
      <c r="A380">
        <v>48201310200</v>
      </c>
      <c r="B380" t="s">
        <v>71</v>
      </c>
      <c r="C380">
        <v>7.5</v>
      </c>
      <c r="D380">
        <v>111542</v>
      </c>
    </row>
    <row r="381" spans="1:4">
      <c r="A381">
        <v>48201310300</v>
      </c>
      <c r="B381" t="s">
        <v>71</v>
      </c>
      <c r="C381">
        <v>20.3</v>
      </c>
      <c r="D381">
        <v>42112</v>
      </c>
    </row>
    <row r="382" spans="1:4">
      <c r="A382">
        <v>48201310400</v>
      </c>
      <c r="B382" t="s">
        <v>71</v>
      </c>
      <c r="C382">
        <v>35.9</v>
      </c>
      <c r="D382">
        <v>27156</v>
      </c>
    </row>
    <row r="383" spans="1:4">
      <c r="A383">
        <v>48201310500</v>
      </c>
      <c r="B383" t="s">
        <v>71</v>
      </c>
      <c r="C383">
        <v>31.8</v>
      </c>
      <c r="D383">
        <v>30486</v>
      </c>
    </row>
    <row r="384" spans="1:4">
      <c r="A384">
        <v>48201310600</v>
      </c>
      <c r="B384" t="s">
        <v>71</v>
      </c>
      <c r="C384">
        <v>17.600000000000001</v>
      </c>
      <c r="D384">
        <v>32663</v>
      </c>
    </row>
    <row r="385" spans="1:4">
      <c r="A385">
        <v>48201310700</v>
      </c>
      <c r="B385" t="s">
        <v>71</v>
      </c>
      <c r="C385">
        <v>30.9</v>
      </c>
      <c r="D385">
        <v>42574</v>
      </c>
    </row>
    <row r="386" spans="1:4">
      <c r="A386">
        <v>48201310800</v>
      </c>
      <c r="B386" t="s">
        <v>71</v>
      </c>
      <c r="C386">
        <v>35.5</v>
      </c>
      <c r="D386">
        <v>26222</v>
      </c>
    </row>
    <row r="387" spans="1:4">
      <c r="A387">
        <v>48201310900</v>
      </c>
      <c r="B387" t="s">
        <v>71</v>
      </c>
      <c r="C387">
        <v>36.700000000000003</v>
      </c>
      <c r="D387">
        <v>27560</v>
      </c>
    </row>
    <row r="388" spans="1:4">
      <c r="A388">
        <v>48201311000</v>
      </c>
      <c r="B388" t="s">
        <v>71</v>
      </c>
      <c r="C388">
        <v>32.299999999999997</v>
      </c>
      <c r="D388">
        <v>31961</v>
      </c>
    </row>
    <row r="389" spans="1:4">
      <c r="A389">
        <v>48201311100</v>
      </c>
      <c r="B389" t="s">
        <v>71</v>
      </c>
      <c r="C389">
        <v>16.600000000000001</v>
      </c>
      <c r="D389">
        <v>36089</v>
      </c>
    </row>
    <row r="390" spans="1:4">
      <c r="A390">
        <v>48201311200</v>
      </c>
      <c r="B390" t="s">
        <v>71</v>
      </c>
      <c r="C390">
        <v>32.4</v>
      </c>
      <c r="D390">
        <v>35369</v>
      </c>
    </row>
    <row r="391" spans="1:4">
      <c r="A391">
        <v>48201311300</v>
      </c>
      <c r="B391" t="s">
        <v>71</v>
      </c>
      <c r="C391">
        <v>19.3</v>
      </c>
      <c r="D391">
        <v>41516</v>
      </c>
    </row>
    <row r="392" spans="1:4">
      <c r="A392">
        <v>48201311400</v>
      </c>
      <c r="B392" t="s">
        <v>71</v>
      </c>
      <c r="C392">
        <v>35.5</v>
      </c>
      <c r="D392">
        <v>36563</v>
      </c>
    </row>
    <row r="393" spans="1:4">
      <c r="A393">
        <v>48201311500</v>
      </c>
      <c r="B393" t="s">
        <v>71</v>
      </c>
      <c r="C393">
        <v>26.8</v>
      </c>
      <c r="D393">
        <v>40839</v>
      </c>
    </row>
    <row r="394" spans="1:4">
      <c r="A394">
        <v>48201311600</v>
      </c>
      <c r="B394" t="s">
        <v>71</v>
      </c>
      <c r="C394">
        <v>36.5</v>
      </c>
      <c r="D394">
        <v>29269</v>
      </c>
    </row>
    <row r="395" spans="1:4">
      <c r="A395">
        <v>48201311700</v>
      </c>
      <c r="B395" t="s">
        <v>71</v>
      </c>
      <c r="C395">
        <v>36</v>
      </c>
      <c r="D395">
        <v>27959</v>
      </c>
    </row>
    <row r="396" spans="1:4">
      <c r="A396">
        <v>48201311800</v>
      </c>
      <c r="B396" t="s">
        <v>71</v>
      </c>
      <c r="C396">
        <v>35.5</v>
      </c>
      <c r="D396">
        <v>33940</v>
      </c>
    </row>
    <row r="397" spans="1:4">
      <c r="A397">
        <v>48201311900</v>
      </c>
      <c r="B397" t="s">
        <v>71</v>
      </c>
      <c r="C397">
        <v>25.4</v>
      </c>
      <c r="D397">
        <v>41250</v>
      </c>
    </row>
    <row r="398" spans="1:4">
      <c r="A398">
        <v>48201312000</v>
      </c>
      <c r="B398" t="s">
        <v>71</v>
      </c>
      <c r="C398">
        <v>21</v>
      </c>
      <c r="D398">
        <v>44038</v>
      </c>
    </row>
    <row r="399" spans="1:4">
      <c r="A399">
        <v>48201312100</v>
      </c>
      <c r="B399" t="s">
        <v>71</v>
      </c>
      <c r="C399" t="s">
        <v>78</v>
      </c>
      <c r="D399" t="s">
        <v>78</v>
      </c>
    </row>
    <row r="400" spans="1:4">
      <c r="A400">
        <v>48201312200</v>
      </c>
      <c r="B400" t="s">
        <v>71</v>
      </c>
      <c r="C400">
        <v>35.700000000000003</v>
      </c>
      <c r="D400">
        <v>24884</v>
      </c>
    </row>
    <row r="401" spans="1:4">
      <c r="A401">
        <v>48201312300</v>
      </c>
      <c r="B401" t="s">
        <v>71</v>
      </c>
      <c r="C401">
        <v>38.799999999999997</v>
      </c>
      <c r="D401">
        <v>25000</v>
      </c>
    </row>
    <row r="402" spans="1:4">
      <c r="A402">
        <v>48201312400</v>
      </c>
      <c r="B402" t="s">
        <v>71</v>
      </c>
      <c r="C402">
        <v>35.700000000000003</v>
      </c>
      <c r="D402">
        <v>20637</v>
      </c>
    </row>
    <row r="403" spans="1:4">
      <c r="A403">
        <v>48201312500</v>
      </c>
      <c r="B403" t="s">
        <v>71</v>
      </c>
      <c r="C403">
        <v>18.3</v>
      </c>
      <c r="D403">
        <v>88659</v>
      </c>
    </row>
    <row r="404" spans="1:4">
      <c r="A404">
        <v>48201312600</v>
      </c>
      <c r="B404" t="s">
        <v>71</v>
      </c>
      <c r="C404">
        <v>9</v>
      </c>
      <c r="D404">
        <v>104141</v>
      </c>
    </row>
    <row r="405" spans="1:4">
      <c r="A405">
        <v>48201312700</v>
      </c>
      <c r="B405" t="s">
        <v>71</v>
      </c>
      <c r="C405">
        <v>21.6</v>
      </c>
      <c r="D405">
        <v>50029</v>
      </c>
    </row>
    <row r="406" spans="1:4">
      <c r="A406">
        <v>48201312800</v>
      </c>
      <c r="B406" t="s">
        <v>71</v>
      </c>
      <c r="C406">
        <v>63.1</v>
      </c>
      <c r="D406">
        <v>13908</v>
      </c>
    </row>
    <row r="407" spans="1:4">
      <c r="A407">
        <v>48201312900</v>
      </c>
      <c r="B407" t="s">
        <v>71</v>
      </c>
      <c r="C407">
        <v>29.6</v>
      </c>
      <c r="D407">
        <v>35893</v>
      </c>
    </row>
    <row r="408" spans="1:4">
      <c r="A408">
        <v>48201313000</v>
      </c>
      <c r="B408" t="s">
        <v>71</v>
      </c>
      <c r="C408">
        <v>20.3</v>
      </c>
      <c r="D408">
        <v>44630</v>
      </c>
    </row>
    <row r="409" spans="1:4">
      <c r="A409">
        <v>48201313100</v>
      </c>
      <c r="B409" t="s">
        <v>71</v>
      </c>
      <c r="C409">
        <v>15.1</v>
      </c>
      <c r="D409">
        <v>75250</v>
      </c>
    </row>
    <row r="410" spans="1:4">
      <c r="A410">
        <v>48201313200</v>
      </c>
      <c r="B410" t="s">
        <v>71</v>
      </c>
      <c r="C410">
        <v>21.3</v>
      </c>
      <c r="D410">
        <v>41497</v>
      </c>
    </row>
    <row r="411" spans="1:4">
      <c r="A411">
        <v>48201313300</v>
      </c>
      <c r="B411" t="s">
        <v>71</v>
      </c>
      <c r="C411">
        <v>25.7</v>
      </c>
      <c r="D411">
        <v>40000</v>
      </c>
    </row>
    <row r="412" spans="1:4">
      <c r="A412">
        <v>48201313400</v>
      </c>
      <c r="B412" t="s">
        <v>71</v>
      </c>
      <c r="C412">
        <v>31.1</v>
      </c>
      <c r="D412">
        <v>30587</v>
      </c>
    </row>
    <row r="413" spans="1:4">
      <c r="A413">
        <v>48201313500</v>
      </c>
      <c r="B413" t="s">
        <v>71</v>
      </c>
      <c r="C413">
        <v>40.799999999999997</v>
      </c>
      <c r="D413">
        <v>28045</v>
      </c>
    </row>
    <row r="414" spans="1:4">
      <c r="A414">
        <v>48201313600</v>
      </c>
      <c r="B414" t="s">
        <v>71</v>
      </c>
      <c r="C414">
        <v>42.1</v>
      </c>
      <c r="D414">
        <v>30839</v>
      </c>
    </row>
    <row r="415" spans="1:4">
      <c r="A415">
        <v>48201313700</v>
      </c>
      <c r="B415" t="s">
        <v>71</v>
      </c>
      <c r="C415">
        <v>18.100000000000001</v>
      </c>
      <c r="D415">
        <v>34732</v>
      </c>
    </row>
    <row r="416" spans="1:4">
      <c r="A416">
        <v>48201313800</v>
      </c>
      <c r="B416" t="s">
        <v>71</v>
      </c>
      <c r="C416">
        <v>30.9</v>
      </c>
      <c r="D416">
        <v>22200</v>
      </c>
    </row>
    <row r="417" spans="1:4">
      <c r="A417">
        <v>48201313900</v>
      </c>
      <c r="B417" t="s">
        <v>71</v>
      </c>
      <c r="C417">
        <v>22.8</v>
      </c>
      <c r="D417">
        <v>53190</v>
      </c>
    </row>
    <row r="418" spans="1:4">
      <c r="A418">
        <v>48201314001</v>
      </c>
      <c r="B418" t="s">
        <v>71</v>
      </c>
      <c r="C418">
        <v>15.6</v>
      </c>
      <c r="D418">
        <v>49826</v>
      </c>
    </row>
    <row r="419" spans="1:4">
      <c r="A419">
        <v>48201314002</v>
      </c>
      <c r="B419" t="s">
        <v>71</v>
      </c>
      <c r="C419">
        <v>27.7</v>
      </c>
      <c r="D419">
        <v>43513</v>
      </c>
    </row>
    <row r="420" spans="1:4">
      <c r="A420">
        <v>48201314300</v>
      </c>
      <c r="B420" t="s">
        <v>71</v>
      </c>
      <c r="C420">
        <v>21.2</v>
      </c>
      <c r="D420">
        <v>30938</v>
      </c>
    </row>
    <row r="421" spans="1:4">
      <c r="A421">
        <v>48201314400</v>
      </c>
      <c r="B421" t="s">
        <v>71</v>
      </c>
      <c r="C421">
        <v>19.5</v>
      </c>
      <c r="D421">
        <v>53220</v>
      </c>
    </row>
    <row r="422" spans="1:4">
      <c r="A422">
        <v>48201320100</v>
      </c>
      <c r="B422" t="s">
        <v>71</v>
      </c>
      <c r="C422">
        <v>18.8</v>
      </c>
      <c r="D422">
        <v>35029</v>
      </c>
    </row>
    <row r="423" spans="1:4">
      <c r="A423">
        <v>48201320200</v>
      </c>
      <c r="B423" t="s">
        <v>71</v>
      </c>
      <c r="C423">
        <v>28.7</v>
      </c>
      <c r="D423">
        <v>39819</v>
      </c>
    </row>
    <row r="424" spans="1:4">
      <c r="A424">
        <v>48201320500</v>
      </c>
      <c r="B424" t="s">
        <v>71</v>
      </c>
      <c r="C424">
        <v>10.3</v>
      </c>
      <c r="D424">
        <v>44432</v>
      </c>
    </row>
    <row r="425" spans="1:4">
      <c r="A425">
        <v>48201320601</v>
      </c>
      <c r="B425" t="s">
        <v>71</v>
      </c>
      <c r="C425">
        <v>20.399999999999999</v>
      </c>
      <c r="D425">
        <v>44844</v>
      </c>
    </row>
    <row r="426" spans="1:4">
      <c r="A426">
        <v>48201320602</v>
      </c>
      <c r="B426" t="s">
        <v>71</v>
      </c>
      <c r="C426">
        <v>20.6</v>
      </c>
      <c r="D426">
        <v>40500</v>
      </c>
    </row>
    <row r="427" spans="1:4">
      <c r="A427">
        <v>48201320700</v>
      </c>
      <c r="B427" t="s">
        <v>71</v>
      </c>
      <c r="C427">
        <v>20.100000000000001</v>
      </c>
      <c r="D427">
        <v>34909</v>
      </c>
    </row>
    <row r="428" spans="1:4">
      <c r="A428">
        <v>48201320800</v>
      </c>
      <c r="B428" t="s">
        <v>71</v>
      </c>
      <c r="C428">
        <v>22.8</v>
      </c>
      <c r="D428">
        <v>41676</v>
      </c>
    </row>
    <row r="429" spans="1:4">
      <c r="A429">
        <v>48201320900</v>
      </c>
      <c r="B429" t="s">
        <v>71</v>
      </c>
      <c r="C429">
        <v>21.4</v>
      </c>
      <c r="D429">
        <v>42156</v>
      </c>
    </row>
    <row r="430" spans="1:4">
      <c r="A430">
        <v>48201321000</v>
      </c>
      <c r="B430" t="s">
        <v>71</v>
      </c>
      <c r="C430">
        <v>28.5</v>
      </c>
      <c r="D430">
        <v>42868</v>
      </c>
    </row>
    <row r="431" spans="1:4">
      <c r="A431">
        <v>48201321100</v>
      </c>
      <c r="B431" t="s">
        <v>71</v>
      </c>
      <c r="C431">
        <v>12.6</v>
      </c>
      <c r="D431">
        <v>57472</v>
      </c>
    </row>
    <row r="432" spans="1:4">
      <c r="A432">
        <v>48201321200</v>
      </c>
      <c r="B432" t="s">
        <v>71</v>
      </c>
      <c r="C432">
        <v>48.7</v>
      </c>
      <c r="D432">
        <v>24102</v>
      </c>
    </row>
    <row r="433" spans="1:4">
      <c r="A433">
        <v>48201321300</v>
      </c>
      <c r="B433" t="s">
        <v>71</v>
      </c>
      <c r="C433">
        <v>20.3</v>
      </c>
      <c r="D433">
        <v>39785</v>
      </c>
    </row>
    <row r="434" spans="1:4">
      <c r="A434">
        <v>48201321401</v>
      </c>
      <c r="B434" t="s">
        <v>71</v>
      </c>
      <c r="C434">
        <v>25.8</v>
      </c>
      <c r="D434">
        <v>38750</v>
      </c>
    </row>
    <row r="435" spans="1:4">
      <c r="A435">
        <v>48201321402</v>
      </c>
      <c r="B435" t="s">
        <v>71</v>
      </c>
      <c r="C435">
        <v>17.2</v>
      </c>
      <c r="D435">
        <v>61127</v>
      </c>
    </row>
    <row r="436" spans="1:4">
      <c r="A436">
        <v>48201321500</v>
      </c>
      <c r="B436" t="s">
        <v>71</v>
      </c>
      <c r="C436">
        <v>31.9</v>
      </c>
      <c r="D436">
        <v>28606</v>
      </c>
    </row>
    <row r="437" spans="1:4">
      <c r="A437">
        <v>48201321600</v>
      </c>
      <c r="B437" t="s">
        <v>71</v>
      </c>
      <c r="C437">
        <v>16.899999999999999</v>
      </c>
      <c r="D437">
        <v>59525</v>
      </c>
    </row>
    <row r="438" spans="1:4">
      <c r="A438">
        <v>48201321700</v>
      </c>
      <c r="B438" t="s">
        <v>71</v>
      </c>
      <c r="C438">
        <v>8.6999999999999993</v>
      </c>
      <c r="D438">
        <v>66063</v>
      </c>
    </row>
    <row r="439" spans="1:4">
      <c r="A439">
        <v>48201321800</v>
      </c>
      <c r="B439" t="s">
        <v>71</v>
      </c>
      <c r="C439">
        <v>19.3</v>
      </c>
      <c r="D439">
        <v>39193</v>
      </c>
    </row>
    <row r="440" spans="1:4">
      <c r="A440">
        <v>48201321900</v>
      </c>
      <c r="B440" t="s">
        <v>71</v>
      </c>
      <c r="C440">
        <v>19.399999999999999</v>
      </c>
      <c r="D440">
        <v>49633</v>
      </c>
    </row>
    <row r="441" spans="1:4">
      <c r="A441">
        <v>48201322000</v>
      </c>
      <c r="B441" t="s">
        <v>71</v>
      </c>
      <c r="C441">
        <v>28.4</v>
      </c>
      <c r="D441">
        <v>30676</v>
      </c>
    </row>
    <row r="442" spans="1:4">
      <c r="A442">
        <v>48201322100</v>
      </c>
      <c r="B442" t="s">
        <v>71</v>
      </c>
      <c r="C442">
        <v>31.7</v>
      </c>
      <c r="D442">
        <v>33301</v>
      </c>
    </row>
    <row r="443" spans="1:4">
      <c r="A443">
        <v>48201322200</v>
      </c>
      <c r="B443" t="s">
        <v>71</v>
      </c>
      <c r="C443">
        <v>23.6</v>
      </c>
      <c r="D443">
        <v>28542</v>
      </c>
    </row>
    <row r="444" spans="1:4">
      <c r="A444">
        <v>48201322600</v>
      </c>
      <c r="B444" t="s">
        <v>71</v>
      </c>
      <c r="C444">
        <v>18</v>
      </c>
      <c r="D444">
        <v>45994</v>
      </c>
    </row>
    <row r="445" spans="1:4">
      <c r="A445">
        <v>48201322700</v>
      </c>
      <c r="B445" t="s">
        <v>71</v>
      </c>
      <c r="C445">
        <v>18.5</v>
      </c>
      <c r="D445">
        <v>50989</v>
      </c>
    </row>
    <row r="446" spans="1:4">
      <c r="A446">
        <v>48201322800</v>
      </c>
      <c r="B446" t="s">
        <v>71</v>
      </c>
      <c r="C446">
        <v>22</v>
      </c>
      <c r="D446">
        <v>43918</v>
      </c>
    </row>
    <row r="447" spans="1:4">
      <c r="A447">
        <v>48201322900</v>
      </c>
      <c r="B447" t="s">
        <v>71</v>
      </c>
      <c r="C447">
        <v>22</v>
      </c>
      <c r="D447">
        <v>47262</v>
      </c>
    </row>
    <row r="448" spans="1:4">
      <c r="A448">
        <v>48201323000</v>
      </c>
      <c r="B448" t="s">
        <v>71</v>
      </c>
      <c r="C448">
        <v>33.6</v>
      </c>
      <c r="D448">
        <v>27686</v>
      </c>
    </row>
    <row r="449" spans="1:4">
      <c r="A449">
        <v>48201323100</v>
      </c>
      <c r="B449" t="s">
        <v>71</v>
      </c>
      <c r="C449">
        <v>38.799999999999997</v>
      </c>
      <c r="D449">
        <v>25767</v>
      </c>
    </row>
    <row r="450" spans="1:4">
      <c r="A450">
        <v>48201323200</v>
      </c>
      <c r="B450" t="s">
        <v>71</v>
      </c>
      <c r="C450">
        <v>16.8</v>
      </c>
      <c r="D450">
        <v>52378</v>
      </c>
    </row>
    <row r="451" spans="1:4">
      <c r="A451">
        <v>48201323300</v>
      </c>
      <c r="B451" t="s">
        <v>71</v>
      </c>
      <c r="C451">
        <v>17.7</v>
      </c>
      <c r="D451">
        <v>32434</v>
      </c>
    </row>
    <row r="452" spans="1:4">
      <c r="A452">
        <v>48201323400</v>
      </c>
      <c r="B452" t="s">
        <v>71</v>
      </c>
      <c r="C452">
        <v>30.6</v>
      </c>
      <c r="D452">
        <v>39087</v>
      </c>
    </row>
    <row r="453" spans="1:4">
      <c r="A453">
        <v>48201323500</v>
      </c>
      <c r="B453" t="s">
        <v>71</v>
      </c>
      <c r="C453">
        <v>32.799999999999997</v>
      </c>
      <c r="D453">
        <v>29604</v>
      </c>
    </row>
    <row r="454" spans="1:4">
      <c r="A454">
        <v>48201323600</v>
      </c>
      <c r="B454" t="s">
        <v>71</v>
      </c>
      <c r="C454">
        <v>12.5</v>
      </c>
      <c r="D454">
        <v>49578</v>
      </c>
    </row>
    <row r="455" spans="1:4">
      <c r="A455">
        <v>48201323701</v>
      </c>
      <c r="B455" t="s">
        <v>71</v>
      </c>
      <c r="C455">
        <v>12.3</v>
      </c>
      <c r="D455">
        <v>51074</v>
      </c>
    </row>
    <row r="456" spans="1:4">
      <c r="A456">
        <v>48201323702</v>
      </c>
      <c r="B456" t="s">
        <v>71</v>
      </c>
      <c r="C456">
        <v>25.1</v>
      </c>
      <c r="D456">
        <v>39420</v>
      </c>
    </row>
    <row r="457" spans="1:4">
      <c r="A457">
        <v>48201323801</v>
      </c>
      <c r="B457" t="s">
        <v>71</v>
      </c>
      <c r="C457">
        <v>4.5</v>
      </c>
      <c r="D457">
        <v>59730</v>
      </c>
    </row>
    <row r="458" spans="1:4">
      <c r="A458">
        <v>48201323802</v>
      </c>
      <c r="B458" t="s">
        <v>71</v>
      </c>
      <c r="C458">
        <v>30.7</v>
      </c>
      <c r="D458">
        <v>43013</v>
      </c>
    </row>
    <row r="459" spans="1:4">
      <c r="A459">
        <v>48201323900</v>
      </c>
      <c r="B459" t="s">
        <v>71</v>
      </c>
      <c r="C459">
        <v>25.3</v>
      </c>
      <c r="D459">
        <v>27631</v>
      </c>
    </row>
    <row r="460" spans="1:4">
      <c r="A460">
        <v>48201324000</v>
      </c>
      <c r="B460" t="s">
        <v>71</v>
      </c>
      <c r="C460">
        <v>7.5</v>
      </c>
      <c r="D460">
        <v>66236</v>
      </c>
    </row>
    <row r="461" spans="1:4">
      <c r="A461">
        <v>48201324100</v>
      </c>
      <c r="B461" t="s">
        <v>71</v>
      </c>
      <c r="C461">
        <v>36.1</v>
      </c>
      <c r="D461">
        <v>31152</v>
      </c>
    </row>
    <row r="462" spans="1:4">
      <c r="A462">
        <v>48201324200</v>
      </c>
      <c r="B462" t="s">
        <v>71</v>
      </c>
      <c r="C462">
        <v>21.4</v>
      </c>
      <c r="D462">
        <v>30294</v>
      </c>
    </row>
    <row r="463" spans="1:4">
      <c r="A463">
        <v>48201330100</v>
      </c>
      <c r="B463" t="s">
        <v>71</v>
      </c>
      <c r="C463">
        <v>21.1</v>
      </c>
      <c r="D463">
        <v>56442</v>
      </c>
    </row>
    <row r="464" spans="1:4">
      <c r="A464">
        <v>48201330200</v>
      </c>
      <c r="B464" t="s">
        <v>71</v>
      </c>
      <c r="C464">
        <v>24.5</v>
      </c>
      <c r="D464">
        <v>41301</v>
      </c>
    </row>
    <row r="465" spans="1:4">
      <c r="A465">
        <v>48201330301</v>
      </c>
      <c r="B465" t="s">
        <v>71</v>
      </c>
      <c r="C465">
        <v>10.4</v>
      </c>
      <c r="D465">
        <v>57413</v>
      </c>
    </row>
    <row r="466" spans="1:4">
      <c r="A466">
        <v>48201330302</v>
      </c>
      <c r="B466" t="s">
        <v>71</v>
      </c>
      <c r="C466">
        <v>10.8</v>
      </c>
      <c r="D466">
        <v>60617</v>
      </c>
    </row>
    <row r="467" spans="1:4">
      <c r="A467">
        <v>48201330303</v>
      </c>
      <c r="B467" t="s">
        <v>71</v>
      </c>
      <c r="C467">
        <v>20.6</v>
      </c>
      <c r="D467">
        <v>42917</v>
      </c>
    </row>
    <row r="468" spans="1:4">
      <c r="A468">
        <v>48201330400</v>
      </c>
      <c r="B468" t="s">
        <v>71</v>
      </c>
      <c r="C468">
        <v>24.1</v>
      </c>
      <c r="D468">
        <v>36504</v>
      </c>
    </row>
    <row r="469" spans="1:4">
      <c r="A469">
        <v>48201330500</v>
      </c>
      <c r="B469" t="s">
        <v>71</v>
      </c>
      <c r="C469">
        <v>25</v>
      </c>
      <c r="D469">
        <v>43287</v>
      </c>
    </row>
    <row r="470" spans="1:4">
      <c r="A470">
        <v>48201330600</v>
      </c>
      <c r="B470" t="s">
        <v>71</v>
      </c>
      <c r="C470">
        <v>23.2</v>
      </c>
      <c r="D470">
        <v>38021</v>
      </c>
    </row>
    <row r="471" spans="1:4">
      <c r="A471">
        <v>48201330700</v>
      </c>
      <c r="B471" t="s">
        <v>71</v>
      </c>
      <c r="C471">
        <v>27.9</v>
      </c>
      <c r="D471">
        <v>40514</v>
      </c>
    </row>
    <row r="472" spans="1:4">
      <c r="A472">
        <v>48201330800</v>
      </c>
      <c r="B472" t="s">
        <v>71</v>
      </c>
      <c r="C472">
        <v>14.7</v>
      </c>
      <c r="D472">
        <v>68244</v>
      </c>
    </row>
    <row r="473" spans="1:4">
      <c r="A473">
        <v>48201330900</v>
      </c>
      <c r="B473" t="s">
        <v>71</v>
      </c>
      <c r="C473">
        <v>29.5</v>
      </c>
      <c r="D473">
        <v>48778</v>
      </c>
    </row>
    <row r="474" spans="1:4">
      <c r="A474">
        <v>48201331100</v>
      </c>
      <c r="B474" t="s">
        <v>71</v>
      </c>
      <c r="C474">
        <v>30.1</v>
      </c>
      <c r="D474">
        <v>27178</v>
      </c>
    </row>
    <row r="475" spans="1:4">
      <c r="A475">
        <v>48201331200</v>
      </c>
      <c r="B475" t="s">
        <v>71</v>
      </c>
      <c r="C475">
        <v>32.799999999999997</v>
      </c>
      <c r="D475">
        <v>24265</v>
      </c>
    </row>
    <row r="476" spans="1:4">
      <c r="A476">
        <v>48201331300</v>
      </c>
      <c r="B476" t="s">
        <v>71</v>
      </c>
      <c r="C476">
        <v>24.8</v>
      </c>
      <c r="D476">
        <v>38938</v>
      </c>
    </row>
    <row r="477" spans="1:4">
      <c r="A477">
        <v>48201331400</v>
      </c>
      <c r="B477" t="s">
        <v>71</v>
      </c>
      <c r="C477">
        <v>78.099999999999994</v>
      </c>
      <c r="D477">
        <v>9015</v>
      </c>
    </row>
    <row r="478" spans="1:4">
      <c r="A478">
        <v>48201331500</v>
      </c>
      <c r="B478" t="s">
        <v>71</v>
      </c>
      <c r="C478">
        <v>13.4</v>
      </c>
      <c r="D478">
        <v>51944</v>
      </c>
    </row>
    <row r="479" spans="1:4">
      <c r="A479">
        <v>48201331601</v>
      </c>
      <c r="B479" t="s">
        <v>71</v>
      </c>
      <c r="C479">
        <v>22.3</v>
      </c>
      <c r="D479">
        <v>35317</v>
      </c>
    </row>
    <row r="480" spans="1:4">
      <c r="A480">
        <v>48201331602</v>
      </c>
      <c r="B480" t="s">
        <v>71</v>
      </c>
      <c r="C480">
        <v>37.299999999999997</v>
      </c>
      <c r="D480">
        <v>25735</v>
      </c>
    </row>
    <row r="481" spans="1:4">
      <c r="A481">
        <v>48201331700</v>
      </c>
      <c r="B481" t="s">
        <v>71</v>
      </c>
      <c r="C481">
        <v>21.2</v>
      </c>
      <c r="D481">
        <v>38091</v>
      </c>
    </row>
    <row r="482" spans="1:4">
      <c r="A482">
        <v>48201331800</v>
      </c>
      <c r="B482" t="s">
        <v>71</v>
      </c>
      <c r="C482">
        <v>35.200000000000003</v>
      </c>
      <c r="D482">
        <v>27831</v>
      </c>
    </row>
    <row r="483" spans="1:4">
      <c r="A483">
        <v>48201331900</v>
      </c>
      <c r="B483" t="s">
        <v>71</v>
      </c>
      <c r="C483">
        <v>23</v>
      </c>
      <c r="D483">
        <v>35091</v>
      </c>
    </row>
    <row r="484" spans="1:4">
      <c r="A484">
        <v>48201332000</v>
      </c>
      <c r="B484" t="s">
        <v>71</v>
      </c>
      <c r="C484">
        <v>36.1</v>
      </c>
      <c r="D484">
        <v>21950</v>
      </c>
    </row>
    <row r="485" spans="1:4">
      <c r="A485">
        <v>48201332100</v>
      </c>
      <c r="B485" t="s">
        <v>71</v>
      </c>
      <c r="C485">
        <v>29.8</v>
      </c>
      <c r="D485">
        <v>34707</v>
      </c>
    </row>
    <row r="486" spans="1:4">
      <c r="A486">
        <v>48201332200</v>
      </c>
      <c r="B486" t="s">
        <v>71</v>
      </c>
      <c r="C486">
        <v>38.299999999999997</v>
      </c>
      <c r="D486">
        <v>31180</v>
      </c>
    </row>
    <row r="487" spans="1:4">
      <c r="A487">
        <v>48201332300</v>
      </c>
      <c r="B487" t="s">
        <v>71</v>
      </c>
      <c r="C487">
        <v>23.4</v>
      </c>
      <c r="D487">
        <v>37900</v>
      </c>
    </row>
    <row r="488" spans="1:4">
      <c r="A488">
        <v>48201332400</v>
      </c>
      <c r="B488" t="s">
        <v>71</v>
      </c>
      <c r="C488">
        <v>19.5</v>
      </c>
      <c r="D488">
        <v>31800</v>
      </c>
    </row>
    <row r="489" spans="1:4">
      <c r="A489">
        <v>48201332500</v>
      </c>
      <c r="B489" t="s">
        <v>71</v>
      </c>
      <c r="C489">
        <v>25.1</v>
      </c>
      <c r="D489">
        <v>36016</v>
      </c>
    </row>
    <row r="490" spans="1:4">
      <c r="A490">
        <v>48201332600</v>
      </c>
      <c r="B490" t="s">
        <v>71</v>
      </c>
      <c r="C490">
        <v>29.1</v>
      </c>
      <c r="D490">
        <v>37425</v>
      </c>
    </row>
    <row r="491" spans="1:4">
      <c r="A491">
        <v>48201332700</v>
      </c>
      <c r="B491" t="s">
        <v>71</v>
      </c>
      <c r="C491">
        <v>37.5</v>
      </c>
      <c r="D491">
        <v>32644</v>
      </c>
    </row>
    <row r="492" spans="1:4">
      <c r="A492">
        <v>48201332800</v>
      </c>
      <c r="B492" t="s">
        <v>71</v>
      </c>
      <c r="C492">
        <v>32.1</v>
      </c>
      <c r="D492">
        <v>26970</v>
      </c>
    </row>
    <row r="493" spans="1:4">
      <c r="A493">
        <v>48201332900</v>
      </c>
      <c r="B493" t="s">
        <v>71</v>
      </c>
      <c r="C493">
        <v>33.6</v>
      </c>
      <c r="D493">
        <v>30929</v>
      </c>
    </row>
    <row r="494" spans="1:4">
      <c r="A494">
        <v>48201333000</v>
      </c>
      <c r="B494" t="s">
        <v>71</v>
      </c>
      <c r="C494">
        <v>19.399999999999999</v>
      </c>
      <c r="D494">
        <v>54632</v>
      </c>
    </row>
    <row r="495" spans="1:4">
      <c r="A495">
        <v>48201333100</v>
      </c>
      <c r="B495" t="s">
        <v>71</v>
      </c>
      <c r="C495">
        <v>28.9</v>
      </c>
      <c r="D495">
        <v>36008</v>
      </c>
    </row>
    <row r="496" spans="1:4">
      <c r="A496">
        <v>48201333201</v>
      </c>
      <c r="B496" t="s">
        <v>71</v>
      </c>
      <c r="C496">
        <v>31.9</v>
      </c>
      <c r="D496">
        <v>32625</v>
      </c>
    </row>
    <row r="497" spans="1:4">
      <c r="A497">
        <v>48201333202</v>
      </c>
      <c r="B497" t="s">
        <v>71</v>
      </c>
      <c r="C497">
        <v>17.899999999999999</v>
      </c>
      <c r="D497">
        <v>31549</v>
      </c>
    </row>
    <row r="498" spans="1:4">
      <c r="A498">
        <v>48201333300</v>
      </c>
      <c r="B498" t="s">
        <v>71</v>
      </c>
      <c r="C498">
        <v>30.5</v>
      </c>
      <c r="D498">
        <v>32474</v>
      </c>
    </row>
    <row r="499" spans="1:4">
      <c r="A499">
        <v>48201333500</v>
      </c>
      <c r="B499" t="s">
        <v>71</v>
      </c>
      <c r="C499">
        <v>23.7</v>
      </c>
      <c r="D499">
        <v>36736</v>
      </c>
    </row>
    <row r="500" spans="1:4">
      <c r="A500">
        <v>48201333600</v>
      </c>
      <c r="B500" t="s">
        <v>71</v>
      </c>
      <c r="C500">
        <v>6.9</v>
      </c>
      <c r="D500">
        <v>66074</v>
      </c>
    </row>
    <row r="501" spans="1:4">
      <c r="A501">
        <v>48201333700</v>
      </c>
      <c r="B501" t="s">
        <v>71</v>
      </c>
      <c r="C501">
        <v>25.1</v>
      </c>
      <c r="D501">
        <v>39702</v>
      </c>
    </row>
    <row r="502" spans="1:4">
      <c r="A502">
        <v>48201333800</v>
      </c>
      <c r="B502" t="s">
        <v>71</v>
      </c>
      <c r="C502">
        <v>17.600000000000001</v>
      </c>
      <c r="D502">
        <v>48516</v>
      </c>
    </row>
    <row r="503" spans="1:4">
      <c r="A503">
        <v>48201333901</v>
      </c>
      <c r="B503" t="s">
        <v>71</v>
      </c>
      <c r="C503">
        <v>9.1999999999999993</v>
      </c>
      <c r="D503">
        <v>71552</v>
      </c>
    </row>
    <row r="504" spans="1:4">
      <c r="A504">
        <v>48201333902</v>
      </c>
      <c r="B504" t="s">
        <v>71</v>
      </c>
      <c r="C504">
        <v>17.100000000000001</v>
      </c>
      <c r="D504">
        <v>48695</v>
      </c>
    </row>
    <row r="505" spans="1:4">
      <c r="A505">
        <v>48201334001</v>
      </c>
      <c r="B505" t="s">
        <v>71</v>
      </c>
      <c r="C505">
        <v>11.4</v>
      </c>
      <c r="D505">
        <v>41178</v>
      </c>
    </row>
    <row r="506" spans="1:4">
      <c r="A506">
        <v>48201334002</v>
      </c>
      <c r="B506" t="s">
        <v>71</v>
      </c>
      <c r="C506">
        <v>9</v>
      </c>
      <c r="D506">
        <v>57182</v>
      </c>
    </row>
    <row r="507" spans="1:4">
      <c r="A507">
        <v>48201334003</v>
      </c>
      <c r="B507" t="s">
        <v>71</v>
      </c>
      <c r="C507">
        <v>11.1</v>
      </c>
      <c r="D507">
        <v>56126</v>
      </c>
    </row>
    <row r="508" spans="1:4">
      <c r="A508">
        <v>48201334100</v>
      </c>
      <c r="B508" t="s">
        <v>71</v>
      </c>
      <c r="C508">
        <v>16.7</v>
      </c>
      <c r="D508">
        <v>54469</v>
      </c>
    </row>
    <row r="509" spans="1:4">
      <c r="A509">
        <v>48201340100</v>
      </c>
      <c r="B509" t="s">
        <v>71</v>
      </c>
      <c r="C509">
        <v>11.3</v>
      </c>
      <c r="D509">
        <v>43867</v>
      </c>
    </row>
    <row r="510" spans="1:4">
      <c r="A510">
        <v>48201340201</v>
      </c>
      <c r="B510" t="s">
        <v>71</v>
      </c>
      <c r="C510">
        <v>0.7</v>
      </c>
      <c r="D510">
        <v>96250</v>
      </c>
    </row>
    <row r="511" spans="1:4">
      <c r="A511">
        <v>48201340202</v>
      </c>
      <c r="B511" t="s">
        <v>71</v>
      </c>
      <c r="C511">
        <v>2</v>
      </c>
      <c r="D511">
        <v>126295</v>
      </c>
    </row>
    <row r="512" spans="1:4">
      <c r="A512">
        <v>48201340203</v>
      </c>
      <c r="B512" t="s">
        <v>71</v>
      </c>
      <c r="C512">
        <v>3.3</v>
      </c>
      <c r="D512">
        <v>103519</v>
      </c>
    </row>
    <row r="513" spans="1:4">
      <c r="A513">
        <v>48201340301</v>
      </c>
      <c r="B513" t="s">
        <v>71</v>
      </c>
      <c r="C513">
        <v>2.5</v>
      </c>
      <c r="D513">
        <v>176505</v>
      </c>
    </row>
    <row r="514" spans="1:4">
      <c r="A514">
        <v>48201340302</v>
      </c>
      <c r="B514" t="s">
        <v>71</v>
      </c>
      <c r="C514">
        <v>2.5</v>
      </c>
      <c r="D514">
        <v>114037</v>
      </c>
    </row>
    <row r="515" spans="1:4">
      <c r="A515">
        <v>48201340400</v>
      </c>
      <c r="B515" t="s">
        <v>71</v>
      </c>
      <c r="C515">
        <v>2.5</v>
      </c>
      <c r="D515">
        <v>158750</v>
      </c>
    </row>
    <row r="516" spans="1:4">
      <c r="A516">
        <v>48201340500</v>
      </c>
      <c r="B516" t="s">
        <v>71</v>
      </c>
      <c r="C516">
        <v>23.1</v>
      </c>
      <c r="D516">
        <v>46485</v>
      </c>
    </row>
    <row r="517" spans="1:4">
      <c r="A517">
        <v>48201340600</v>
      </c>
      <c r="B517" t="s">
        <v>71</v>
      </c>
      <c r="C517">
        <v>0.2</v>
      </c>
      <c r="D517">
        <v>95809</v>
      </c>
    </row>
    <row r="518" spans="1:4">
      <c r="A518">
        <v>48201340700</v>
      </c>
      <c r="B518" t="s">
        <v>71</v>
      </c>
      <c r="C518">
        <v>15.8</v>
      </c>
      <c r="D518">
        <v>67724</v>
      </c>
    </row>
    <row r="519" spans="1:4">
      <c r="A519">
        <v>48201340800</v>
      </c>
      <c r="B519" t="s">
        <v>71</v>
      </c>
      <c r="C519">
        <v>3.6</v>
      </c>
      <c r="D519">
        <v>109329</v>
      </c>
    </row>
    <row r="520" spans="1:4">
      <c r="A520">
        <v>48201340900</v>
      </c>
      <c r="B520" t="s">
        <v>71</v>
      </c>
      <c r="C520">
        <v>12</v>
      </c>
      <c r="D520">
        <v>43965</v>
      </c>
    </row>
    <row r="521" spans="1:4">
      <c r="A521">
        <v>48201341000</v>
      </c>
      <c r="B521" t="s">
        <v>71</v>
      </c>
      <c r="C521">
        <v>8.1</v>
      </c>
      <c r="D521">
        <v>55691</v>
      </c>
    </row>
    <row r="522" spans="1:4">
      <c r="A522">
        <v>48201341100</v>
      </c>
      <c r="B522" t="s">
        <v>71</v>
      </c>
      <c r="C522">
        <v>9.1999999999999993</v>
      </c>
      <c r="D522">
        <v>48839</v>
      </c>
    </row>
    <row r="523" spans="1:4">
      <c r="A523">
        <v>48201341201</v>
      </c>
      <c r="B523" t="s">
        <v>71</v>
      </c>
      <c r="C523">
        <v>21.8</v>
      </c>
      <c r="D523">
        <v>47681</v>
      </c>
    </row>
    <row r="524" spans="1:4">
      <c r="A524">
        <v>48201341202</v>
      </c>
      <c r="B524" t="s">
        <v>71</v>
      </c>
      <c r="C524">
        <v>8.4</v>
      </c>
      <c r="D524">
        <v>66452</v>
      </c>
    </row>
    <row r="525" spans="1:4">
      <c r="A525">
        <v>48201341301</v>
      </c>
      <c r="B525" t="s">
        <v>71</v>
      </c>
      <c r="C525">
        <v>29.1</v>
      </c>
      <c r="D525">
        <v>34856</v>
      </c>
    </row>
    <row r="526" spans="1:4">
      <c r="A526">
        <v>48201341302</v>
      </c>
      <c r="B526" t="s">
        <v>71</v>
      </c>
      <c r="C526">
        <v>19.399999999999999</v>
      </c>
      <c r="D526">
        <v>49696</v>
      </c>
    </row>
    <row r="527" spans="1:4">
      <c r="A527">
        <v>48201341400</v>
      </c>
      <c r="B527" t="s">
        <v>71</v>
      </c>
      <c r="C527">
        <v>4</v>
      </c>
      <c r="D527">
        <v>112361</v>
      </c>
    </row>
    <row r="528" spans="1:4">
      <c r="A528">
        <v>48201341501</v>
      </c>
      <c r="B528" t="s">
        <v>71</v>
      </c>
      <c r="C528">
        <v>4.7</v>
      </c>
      <c r="D528">
        <v>85217</v>
      </c>
    </row>
    <row r="529" spans="1:4">
      <c r="A529">
        <v>48201341502</v>
      </c>
      <c r="B529" t="s">
        <v>71</v>
      </c>
      <c r="C529">
        <v>8.8000000000000007</v>
      </c>
      <c r="D529">
        <v>78324</v>
      </c>
    </row>
    <row r="530" spans="1:4">
      <c r="A530">
        <v>48201341600</v>
      </c>
      <c r="B530" t="s">
        <v>71</v>
      </c>
      <c r="C530">
        <v>14.8</v>
      </c>
      <c r="D530">
        <v>71538</v>
      </c>
    </row>
    <row r="531" spans="1:4">
      <c r="A531">
        <v>48201341700</v>
      </c>
      <c r="B531" t="s">
        <v>71</v>
      </c>
      <c r="C531">
        <v>7.8</v>
      </c>
      <c r="D531">
        <v>66167</v>
      </c>
    </row>
    <row r="532" spans="1:4">
      <c r="A532">
        <v>48201341800</v>
      </c>
      <c r="B532" t="s">
        <v>71</v>
      </c>
      <c r="C532">
        <v>11</v>
      </c>
      <c r="D532">
        <v>63750</v>
      </c>
    </row>
    <row r="533" spans="1:4">
      <c r="A533">
        <v>48201342001</v>
      </c>
      <c r="B533" t="s">
        <v>71</v>
      </c>
      <c r="C533">
        <v>1.6</v>
      </c>
      <c r="D533">
        <v>111875</v>
      </c>
    </row>
    <row r="534" spans="1:4">
      <c r="A534">
        <v>48201342002</v>
      </c>
      <c r="B534" t="s">
        <v>71</v>
      </c>
      <c r="C534">
        <v>2.1</v>
      </c>
      <c r="D534">
        <v>87375</v>
      </c>
    </row>
    <row r="535" spans="1:4">
      <c r="A535">
        <v>48201342100</v>
      </c>
      <c r="B535" t="s">
        <v>71</v>
      </c>
      <c r="C535">
        <v>16</v>
      </c>
      <c r="D535">
        <v>64966</v>
      </c>
    </row>
    <row r="536" spans="1:4">
      <c r="A536">
        <v>48201342200</v>
      </c>
      <c r="B536" t="s">
        <v>71</v>
      </c>
      <c r="C536">
        <v>3.7</v>
      </c>
      <c r="D536">
        <v>56220</v>
      </c>
    </row>
    <row r="537" spans="1:4">
      <c r="A537">
        <v>48201342300</v>
      </c>
      <c r="B537" t="s">
        <v>71</v>
      </c>
      <c r="C537">
        <v>11.5</v>
      </c>
      <c r="D537">
        <v>53563</v>
      </c>
    </row>
    <row r="538" spans="1:4">
      <c r="A538">
        <v>48201342400</v>
      </c>
      <c r="B538" t="s">
        <v>71</v>
      </c>
      <c r="C538">
        <v>6.2</v>
      </c>
      <c r="D538">
        <v>59239</v>
      </c>
    </row>
    <row r="539" spans="1:4">
      <c r="A539">
        <v>48201342500</v>
      </c>
      <c r="B539" t="s">
        <v>71</v>
      </c>
      <c r="C539">
        <v>2.5</v>
      </c>
      <c r="D539">
        <v>77871</v>
      </c>
    </row>
    <row r="540" spans="1:4">
      <c r="A540">
        <v>48201342700</v>
      </c>
      <c r="B540" t="s">
        <v>71</v>
      </c>
      <c r="C540">
        <v>10.4</v>
      </c>
      <c r="D540">
        <v>67597</v>
      </c>
    </row>
    <row r="541" spans="1:4">
      <c r="A541">
        <v>48201342800</v>
      </c>
      <c r="B541" t="s">
        <v>71</v>
      </c>
      <c r="C541">
        <v>3.8</v>
      </c>
      <c r="D541">
        <v>117750</v>
      </c>
    </row>
    <row r="542" spans="1:4">
      <c r="A542">
        <v>48201342900</v>
      </c>
      <c r="B542" t="s">
        <v>71</v>
      </c>
      <c r="C542">
        <v>16.600000000000001</v>
      </c>
      <c r="D542">
        <v>74836</v>
      </c>
    </row>
    <row r="543" spans="1:4">
      <c r="A543">
        <v>48201343000</v>
      </c>
      <c r="B543" t="s">
        <v>71</v>
      </c>
      <c r="C543">
        <v>17.600000000000001</v>
      </c>
      <c r="D543">
        <v>61788</v>
      </c>
    </row>
    <row r="544" spans="1:4">
      <c r="A544">
        <v>48201343100</v>
      </c>
      <c r="B544" t="s">
        <v>71</v>
      </c>
      <c r="C544">
        <v>5.6</v>
      </c>
      <c r="D544">
        <v>69243</v>
      </c>
    </row>
    <row r="545" spans="1:4">
      <c r="A545">
        <v>48201343200</v>
      </c>
      <c r="B545" t="s">
        <v>71</v>
      </c>
      <c r="C545">
        <v>1.8</v>
      </c>
      <c r="D545">
        <v>92756</v>
      </c>
    </row>
    <row r="546" spans="1:4">
      <c r="A546">
        <v>48201343301</v>
      </c>
      <c r="B546" t="s">
        <v>71</v>
      </c>
      <c r="C546">
        <v>7.3</v>
      </c>
      <c r="D546">
        <v>79688</v>
      </c>
    </row>
    <row r="547" spans="1:4">
      <c r="A547">
        <v>48201343302</v>
      </c>
      <c r="B547" t="s">
        <v>71</v>
      </c>
      <c r="C547">
        <v>2</v>
      </c>
      <c r="D547">
        <v>93904</v>
      </c>
    </row>
    <row r="548" spans="1:4">
      <c r="A548">
        <v>48201343600</v>
      </c>
      <c r="B548" t="s">
        <v>71</v>
      </c>
      <c r="C548">
        <v>17.2</v>
      </c>
      <c r="D548">
        <v>50580</v>
      </c>
    </row>
    <row r="549" spans="1:4">
      <c r="A549">
        <v>48201343700</v>
      </c>
      <c r="B549" t="s">
        <v>71</v>
      </c>
      <c r="C549">
        <v>17.3</v>
      </c>
      <c r="D549">
        <v>46313</v>
      </c>
    </row>
    <row r="550" spans="1:4">
      <c r="A550">
        <v>48201350100</v>
      </c>
      <c r="B550" t="s">
        <v>71</v>
      </c>
      <c r="C550">
        <v>7.1</v>
      </c>
      <c r="D550">
        <v>86550</v>
      </c>
    </row>
    <row r="551" spans="1:4">
      <c r="A551">
        <v>48201350200</v>
      </c>
      <c r="B551" t="s">
        <v>71</v>
      </c>
      <c r="C551">
        <v>12.5</v>
      </c>
      <c r="D551">
        <v>66427</v>
      </c>
    </row>
    <row r="552" spans="1:4">
      <c r="A552">
        <v>48201350300</v>
      </c>
      <c r="B552" t="s">
        <v>71</v>
      </c>
      <c r="C552">
        <v>5.4</v>
      </c>
      <c r="D552">
        <v>79363</v>
      </c>
    </row>
    <row r="553" spans="1:4">
      <c r="A553">
        <v>48201350400</v>
      </c>
      <c r="B553" t="s">
        <v>71</v>
      </c>
      <c r="C553">
        <v>14.4</v>
      </c>
      <c r="D553">
        <v>53672</v>
      </c>
    </row>
    <row r="554" spans="1:4">
      <c r="A554">
        <v>48201350500</v>
      </c>
      <c r="B554" t="s">
        <v>71</v>
      </c>
      <c r="C554">
        <v>21.1</v>
      </c>
      <c r="D554">
        <v>46277</v>
      </c>
    </row>
    <row r="555" spans="1:4">
      <c r="A555">
        <v>48201350601</v>
      </c>
      <c r="B555" t="s">
        <v>71</v>
      </c>
      <c r="C555">
        <v>4.4000000000000004</v>
      </c>
      <c r="D555">
        <v>82645</v>
      </c>
    </row>
    <row r="556" spans="1:4">
      <c r="A556">
        <v>48201350602</v>
      </c>
      <c r="B556" t="s">
        <v>71</v>
      </c>
      <c r="C556">
        <v>4.9000000000000004</v>
      </c>
      <c r="D556">
        <v>95946</v>
      </c>
    </row>
    <row r="557" spans="1:4">
      <c r="A557">
        <v>48201350700</v>
      </c>
      <c r="B557" t="s">
        <v>71</v>
      </c>
      <c r="C557">
        <v>6.1</v>
      </c>
      <c r="D557">
        <v>75991</v>
      </c>
    </row>
    <row r="558" spans="1:4">
      <c r="A558">
        <v>48201350801</v>
      </c>
      <c r="B558" t="s">
        <v>71</v>
      </c>
      <c r="C558">
        <v>14.2</v>
      </c>
      <c r="D558">
        <v>63892</v>
      </c>
    </row>
    <row r="559" spans="1:4">
      <c r="A559">
        <v>48201350802</v>
      </c>
      <c r="B559" t="s">
        <v>71</v>
      </c>
      <c r="C559">
        <v>7.7</v>
      </c>
      <c r="D559">
        <v>72103</v>
      </c>
    </row>
    <row r="560" spans="1:4">
      <c r="A560">
        <v>48201410100</v>
      </c>
      <c r="B560" t="s">
        <v>71</v>
      </c>
      <c r="C560">
        <v>27.2</v>
      </c>
      <c r="D560">
        <v>56094</v>
      </c>
    </row>
    <row r="561" spans="1:4">
      <c r="A561">
        <v>48201410200</v>
      </c>
      <c r="B561" t="s">
        <v>71</v>
      </c>
      <c r="C561">
        <v>5.9</v>
      </c>
      <c r="D561">
        <v>116506</v>
      </c>
    </row>
    <row r="562" spans="1:4">
      <c r="A562">
        <v>48201410300</v>
      </c>
      <c r="B562" t="s">
        <v>71</v>
      </c>
      <c r="C562">
        <v>10.4</v>
      </c>
      <c r="D562">
        <v>86500</v>
      </c>
    </row>
    <row r="563" spans="1:4">
      <c r="A563">
        <v>48201410401</v>
      </c>
      <c r="B563" t="s">
        <v>71</v>
      </c>
      <c r="C563">
        <v>5.3</v>
      </c>
      <c r="D563">
        <v>103996</v>
      </c>
    </row>
    <row r="564" spans="1:4">
      <c r="A564">
        <v>48201410402</v>
      </c>
      <c r="B564" t="s">
        <v>71</v>
      </c>
      <c r="C564">
        <v>10.4</v>
      </c>
      <c r="D564">
        <v>97552</v>
      </c>
    </row>
    <row r="565" spans="1:4">
      <c r="A565">
        <v>48201410500</v>
      </c>
      <c r="B565" t="s">
        <v>71</v>
      </c>
      <c r="C565">
        <v>5</v>
      </c>
      <c r="D565">
        <v>96438</v>
      </c>
    </row>
    <row r="566" spans="1:4">
      <c r="A566">
        <v>48201410600</v>
      </c>
      <c r="B566" t="s">
        <v>71</v>
      </c>
      <c r="C566">
        <v>6.5</v>
      </c>
      <c r="D566">
        <v>92697</v>
      </c>
    </row>
    <row r="567" spans="1:4">
      <c r="A567">
        <v>48201410701</v>
      </c>
      <c r="B567" t="s">
        <v>71</v>
      </c>
      <c r="C567">
        <v>14.1</v>
      </c>
      <c r="D567">
        <v>60197</v>
      </c>
    </row>
    <row r="568" spans="1:4">
      <c r="A568">
        <v>48201410702</v>
      </c>
      <c r="B568" t="s">
        <v>71</v>
      </c>
      <c r="C568">
        <v>24.4</v>
      </c>
      <c r="D568">
        <v>44840</v>
      </c>
    </row>
    <row r="569" spans="1:4">
      <c r="A569">
        <v>48201410800</v>
      </c>
      <c r="B569" t="s">
        <v>71</v>
      </c>
      <c r="C569">
        <v>13.3</v>
      </c>
      <c r="D569">
        <v>52287</v>
      </c>
    </row>
    <row r="570" spans="1:4">
      <c r="A570">
        <v>48201410900</v>
      </c>
      <c r="B570" t="s">
        <v>71</v>
      </c>
      <c r="C570">
        <v>12</v>
      </c>
      <c r="D570">
        <v>67635</v>
      </c>
    </row>
    <row r="571" spans="1:4">
      <c r="A571">
        <v>48201411000</v>
      </c>
      <c r="B571" t="s">
        <v>71</v>
      </c>
      <c r="C571">
        <v>9.1</v>
      </c>
      <c r="D571">
        <v>97944</v>
      </c>
    </row>
    <row r="572" spans="1:4">
      <c r="A572">
        <v>48201411100</v>
      </c>
      <c r="B572" t="s">
        <v>71</v>
      </c>
      <c r="C572">
        <v>4.5999999999999996</v>
      </c>
      <c r="D572">
        <v>120854</v>
      </c>
    </row>
    <row r="573" spans="1:4">
      <c r="A573">
        <v>48201411200</v>
      </c>
      <c r="B573" t="s">
        <v>71</v>
      </c>
      <c r="C573">
        <v>5.7</v>
      </c>
      <c r="D573">
        <v>250000</v>
      </c>
    </row>
    <row r="574" spans="1:4">
      <c r="A574">
        <v>48201411300</v>
      </c>
      <c r="B574" t="s">
        <v>71</v>
      </c>
      <c r="C574">
        <v>11.6</v>
      </c>
      <c r="D574">
        <v>79198</v>
      </c>
    </row>
    <row r="575" spans="1:4">
      <c r="A575">
        <v>48201411400</v>
      </c>
      <c r="B575" t="s">
        <v>71</v>
      </c>
      <c r="C575">
        <v>2.1</v>
      </c>
      <c r="D575">
        <v>200294</v>
      </c>
    </row>
    <row r="576" spans="1:4">
      <c r="A576">
        <v>48201411501</v>
      </c>
      <c r="B576" t="s">
        <v>71</v>
      </c>
      <c r="C576">
        <v>7.4</v>
      </c>
      <c r="D576">
        <v>83712</v>
      </c>
    </row>
    <row r="577" spans="1:4">
      <c r="A577">
        <v>48201411502</v>
      </c>
      <c r="B577" t="s">
        <v>71</v>
      </c>
      <c r="C577">
        <v>4.9000000000000004</v>
      </c>
      <c r="D577">
        <v>83462</v>
      </c>
    </row>
    <row r="578" spans="1:4">
      <c r="A578">
        <v>48201411600</v>
      </c>
      <c r="B578" t="s">
        <v>71</v>
      </c>
      <c r="C578">
        <v>2.5</v>
      </c>
      <c r="D578">
        <v>189205</v>
      </c>
    </row>
    <row r="579" spans="1:4">
      <c r="A579">
        <v>48201411700</v>
      </c>
      <c r="B579" t="s">
        <v>71</v>
      </c>
      <c r="C579">
        <v>7.4</v>
      </c>
      <c r="D579">
        <v>61863</v>
      </c>
    </row>
    <row r="580" spans="1:4">
      <c r="A580">
        <v>48201411800</v>
      </c>
      <c r="B580" t="s">
        <v>71</v>
      </c>
      <c r="C580">
        <v>3.1</v>
      </c>
      <c r="D580">
        <v>80536</v>
      </c>
    </row>
    <row r="581" spans="1:4">
      <c r="A581">
        <v>48201411900</v>
      </c>
      <c r="B581" t="s">
        <v>71</v>
      </c>
      <c r="C581">
        <v>6</v>
      </c>
      <c r="D581">
        <v>111875</v>
      </c>
    </row>
    <row r="582" spans="1:4">
      <c r="A582">
        <v>48201412000</v>
      </c>
      <c r="B582" t="s">
        <v>71</v>
      </c>
      <c r="C582">
        <v>6.1</v>
      </c>
      <c r="D582">
        <v>165625</v>
      </c>
    </row>
    <row r="583" spans="1:4">
      <c r="A583">
        <v>48201412100</v>
      </c>
      <c r="B583" t="s">
        <v>71</v>
      </c>
      <c r="C583" t="s">
        <v>78</v>
      </c>
      <c r="D583" t="s">
        <v>78</v>
      </c>
    </row>
    <row r="584" spans="1:4">
      <c r="A584">
        <v>48201412200</v>
      </c>
      <c r="B584" t="s">
        <v>71</v>
      </c>
      <c r="C584">
        <v>8.1</v>
      </c>
      <c r="D584">
        <v>143080</v>
      </c>
    </row>
    <row r="585" spans="1:4">
      <c r="A585">
        <v>48201412300</v>
      </c>
      <c r="B585" t="s">
        <v>71</v>
      </c>
      <c r="C585">
        <v>5.0999999999999996</v>
      </c>
      <c r="D585">
        <v>206950</v>
      </c>
    </row>
    <row r="586" spans="1:4">
      <c r="A586">
        <v>48201412400</v>
      </c>
      <c r="B586" t="s">
        <v>71</v>
      </c>
      <c r="C586">
        <v>0.7</v>
      </c>
      <c r="D586">
        <v>237000</v>
      </c>
    </row>
    <row r="587" spans="1:4">
      <c r="A587">
        <v>48201412500</v>
      </c>
      <c r="B587" t="s">
        <v>71</v>
      </c>
      <c r="C587">
        <v>8.1</v>
      </c>
      <c r="D587">
        <v>153250</v>
      </c>
    </row>
    <row r="588" spans="1:4">
      <c r="A588">
        <v>48201412600</v>
      </c>
      <c r="B588" t="s">
        <v>71</v>
      </c>
      <c r="C588">
        <v>0.7</v>
      </c>
      <c r="D588">
        <v>224735</v>
      </c>
    </row>
    <row r="589" spans="1:4">
      <c r="A589">
        <v>48201412700</v>
      </c>
      <c r="B589" t="s">
        <v>71</v>
      </c>
      <c r="C589">
        <v>5.2</v>
      </c>
      <c r="D589">
        <v>116705</v>
      </c>
    </row>
    <row r="590" spans="1:4">
      <c r="A590">
        <v>48201412800</v>
      </c>
      <c r="B590" t="s">
        <v>71</v>
      </c>
      <c r="C590">
        <v>0.3</v>
      </c>
      <c r="D590">
        <v>207353</v>
      </c>
    </row>
    <row r="591" spans="1:4">
      <c r="A591">
        <v>48201412900</v>
      </c>
      <c r="B591" t="s">
        <v>71</v>
      </c>
      <c r="C591">
        <v>7.7</v>
      </c>
      <c r="D591">
        <v>52372</v>
      </c>
    </row>
    <row r="592" spans="1:4">
      <c r="A592">
        <v>48201413000</v>
      </c>
      <c r="B592" t="s">
        <v>71</v>
      </c>
      <c r="C592">
        <v>1.8</v>
      </c>
      <c r="D592">
        <v>120114</v>
      </c>
    </row>
    <row r="593" spans="1:4">
      <c r="A593">
        <v>48201413100</v>
      </c>
      <c r="B593" t="s">
        <v>71</v>
      </c>
      <c r="C593">
        <v>4.5999999999999996</v>
      </c>
      <c r="D593">
        <v>189643</v>
      </c>
    </row>
    <row r="594" spans="1:4">
      <c r="A594">
        <v>48201413201</v>
      </c>
      <c r="B594" t="s">
        <v>71</v>
      </c>
      <c r="C594">
        <v>14.8</v>
      </c>
      <c r="D594">
        <v>49945</v>
      </c>
    </row>
    <row r="595" spans="1:4">
      <c r="A595">
        <v>48201413202</v>
      </c>
      <c r="B595" t="s">
        <v>71</v>
      </c>
      <c r="C595">
        <v>15.2</v>
      </c>
      <c r="D595">
        <v>60724</v>
      </c>
    </row>
    <row r="596" spans="1:4">
      <c r="A596">
        <v>48201413300</v>
      </c>
      <c r="B596" t="s">
        <v>71</v>
      </c>
      <c r="C596">
        <v>6.7</v>
      </c>
      <c r="D596">
        <v>96250</v>
      </c>
    </row>
    <row r="597" spans="1:4">
      <c r="A597">
        <v>48201420100</v>
      </c>
      <c r="B597" t="s">
        <v>71</v>
      </c>
      <c r="C597">
        <v>26.4</v>
      </c>
      <c r="D597">
        <v>32847</v>
      </c>
    </row>
    <row r="598" spans="1:4">
      <c r="A598">
        <v>48201420200</v>
      </c>
      <c r="B598" t="s">
        <v>71</v>
      </c>
      <c r="C598">
        <v>7.1</v>
      </c>
      <c r="D598">
        <v>59955</v>
      </c>
    </row>
    <row r="599" spans="1:4">
      <c r="A599">
        <v>48201420300</v>
      </c>
      <c r="B599" t="s">
        <v>71</v>
      </c>
      <c r="C599">
        <v>9.4</v>
      </c>
      <c r="D599">
        <v>75972</v>
      </c>
    </row>
    <row r="600" spans="1:4">
      <c r="A600">
        <v>48201420400</v>
      </c>
      <c r="B600" t="s">
        <v>71</v>
      </c>
      <c r="C600">
        <v>12.6</v>
      </c>
      <c r="D600">
        <v>86953</v>
      </c>
    </row>
    <row r="601" spans="1:4">
      <c r="A601">
        <v>48201420500</v>
      </c>
      <c r="B601" t="s">
        <v>71</v>
      </c>
      <c r="C601">
        <v>43.1</v>
      </c>
      <c r="D601">
        <v>25625</v>
      </c>
    </row>
    <row r="602" spans="1:4">
      <c r="A602">
        <v>48201420600</v>
      </c>
      <c r="B602" t="s">
        <v>71</v>
      </c>
      <c r="C602">
        <v>11.4</v>
      </c>
      <c r="D602">
        <v>79018</v>
      </c>
    </row>
    <row r="603" spans="1:4">
      <c r="A603">
        <v>48201420700</v>
      </c>
      <c r="B603" t="s">
        <v>71</v>
      </c>
      <c r="C603">
        <v>1.9</v>
      </c>
      <c r="D603">
        <v>129028</v>
      </c>
    </row>
    <row r="604" spans="1:4">
      <c r="A604">
        <v>48201420800</v>
      </c>
      <c r="B604" t="s">
        <v>71</v>
      </c>
      <c r="C604">
        <v>4.4000000000000004</v>
      </c>
      <c r="D604">
        <v>152692</v>
      </c>
    </row>
    <row r="605" spans="1:4">
      <c r="A605">
        <v>48201420900</v>
      </c>
      <c r="B605" t="s">
        <v>71</v>
      </c>
      <c r="C605">
        <v>0.9</v>
      </c>
      <c r="D605">
        <v>224267</v>
      </c>
    </row>
    <row r="606" spans="1:4">
      <c r="A606">
        <v>48201421000</v>
      </c>
      <c r="B606" t="s">
        <v>71</v>
      </c>
      <c r="C606">
        <v>1.9</v>
      </c>
      <c r="D606">
        <v>155750</v>
      </c>
    </row>
    <row r="607" spans="1:4">
      <c r="A607">
        <v>48201421101</v>
      </c>
      <c r="B607" t="s">
        <v>71</v>
      </c>
      <c r="C607">
        <v>37.4</v>
      </c>
      <c r="D607">
        <v>44009</v>
      </c>
    </row>
    <row r="608" spans="1:4">
      <c r="A608">
        <v>48201421102</v>
      </c>
      <c r="B608" t="s">
        <v>71</v>
      </c>
      <c r="C608">
        <v>36.4</v>
      </c>
      <c r="D608">
        <v>28525</v>
      </c>
    </row>
    <row r="609" spans="1:4">
      <c r="A609">
        <v>48201421201</v>
      </c>
      <c r="B609" t="s">
        <v>71</v>
      </c>
      <c r="C609">
        <v>32.5</v>
      </c>
      <c r="D609">
        <v>29200</v>
      </c>
    </row>
    <row r="610" spans="1:4">
      <c r="A610">
        <v>48201421202</v>
      </c>
      <c r="B610" t="s">
        <v>71</v>
      </c>
      <c r="C610">
        <v>48.6</v>
      </c>
      <c r="D610">
        <v>21917</v>
      </c>
    </row>
    <row r="611" spans="1:4">
      <c r="A611">
        <v>48201421300</v>
      </c>
      <c r="B611" t="s">
        <v>71</v>
      </c>
      <c r="C611">
        <v>43.8</v>
      </c>
      <c r="D611">
        <v>26767</v>
      </c>
    </row>
    <row r="612" spans="1:4">
      <c r="A612">
        <v>48201421401</v>
      </c>
      <c r="B612" t="s">
        <v>71</v>
      </c>
      <c r="C612">
        <v>41.9</v>
      </c>
      <c r="D612">
        <v>19975</v>
      </c>
    </row>
    <row r="613" spans="1:4">
      <c r="A613">
        <v>48201421402</v>
      </c>
      <c r="B613" t="s">
        <v>71</v>
      </c>
      <c r="C613">
        <v>48.2</v>
      </c>
      <c r="D613">
        <v>21957</v>
      </c>
    </row>
    <row r="614" spans="1:4">
      <c r="A614">
        <v>48201421403</v>
      </c>
      <c r="B614" t="s">
        <v>71</v>
      </c>
      <c r="C614">
        <v>45.4</v>
      </c>
      <c r="D614">
        <v>23103</v>
      </c>
    </row>
    <row r="615" spans="1:4">
      <c r="A615">
        <v>48201421500</v>
      </c>
      <c r="B615" t="s">
        <v>71</v>
      </c>
      <c r="C615">
        <v>27.4</v>
      </c>
      <c r="D615">
        <v>28817</v>
      </c>
    </row>
    <row r="616" spans="1:4">
      <c r="A616">
        <v>48201421600</v>
      </c>
      <c r="B616" t="s">
        <v>71</v>
      </c>
      <c r="C616">
        <v>42.3</v>
      </c>
      <c r="D616">
        <v>22809</v>
      </c>
    </row>
    <row r="617" spans="1:4">
      <c r="A617">
        <v>48201421700</v>
      </c>
      <c r="B617" t="s">
        <v>71</v>
      </c>
      <c r="C617">
        <v>17.600000000000001</v>
      </c>
      <c r="D617">
        <v>66344</v>
      </c>
    </row>
    <row r="618" spans="1:4">
      <c r="A618">
        <v>48201421800</v>
      </c>
      <c r="B618" t="s">
        <v>71</v>
      </c>
      <c r="C618">
        <v>10.8</v>
      </c>
      <c r="D618">
        <v>44097</v>
      </c>
    </row>
    <row r="619" spans="1:4">
      <c r="A619">
        <v>48201421900</v>
      </c>
      <c r="B619" t="s">
        <v>71</v>
      </c>
      <c r="C619">
        <v>7.6</v>
      </c>
      <c r="D619">
        <v>127984</v>
      </c>
    </row>
    <row r="620" spans="1:4">
      <c r="A620">
        <v>48201422000</v>
      </c>
      <c r="B620" t="s">
        <v>71</v>
      </c>
      <c r="C620">
        <v>5.6</v>
      </c>
      <c r="D620">
        <v>107311</v>
      </c>
    </row>
    <row r="621" spans="1:4">
      <c r="A621">
        <v>48201422100</v>
      </c>
      <c r="B621" t="s">
        <v>71</v>
      </c>
      <c r="C621">
        <v>14.8</v>
      </c>
      <c r="D621">
        <v>53536</v>
      </c>
    </row>
    <row r="622" spans="1:4">
      <c r="A622">
        <v>48201422200</v>
      </c>
      <c r="B622" t="s">
        <v>71</v>
      </c>
      <c r="C622">
        <v>34.1</v>
      </c>
      <c r="D622">
        <v>25486</v>
      </c>
    </row>
    <row r="623" spans="1:4">
      <c r="A623">
        <v>48201422301</v>
      </c>
      <c r="B623" t="s">
        <v>71</v>
      </c>
      <c r="C623">
        <v>42.8</v>
      </c>
      <c r="D623">
        <v>29425</v>
      </c>
    </row>
    <row r="624" spans="1:4">
      <c r="A624">
        <v>48201422302</v>
      </c>
      <c r="B624" t="s">
        <v>71</v>
      </c>
      <c r="C624">
        <v>12.5</v>
      </c>
      <c r="D624">
        <v>49180</v>
      </c>
    </row>
    <row r="625" spans="1:4">
      <c r="A625">
        <v>48201422401</v>
      </c>
      <c r="B625" t="s">
        <v>71</v>
      </c>
      <c r="C625">
        <v>24.7</v>
      </c>
      <c r="D625">
        <v>30885</v>
      </c>
    </row>
    <row r="626" spans="1:4">
      <c r="A626">
        <v>48201422402</v>
      </c>
      <c r="B626" t="s">
        <v>71</v>
      </c>
      <c r="C626">
        <v>24.7</v>
      </c>
      <c r="D626">
        <v>41083</v>
      </c>
    </row>
    <row r="627" spans="1:4">
      <c r="A627">
        <v>48201422500</v>
      </c>
      <c r="B627" t="s">
        <v>71</v>
      </c>
      <c r="C627">
        <v>37.200000000000003</v>
      </c>
      <c r="D627">
        <v>37019</v>
      </c>
    </row>
    <row r="628" spans="1:4">
      <c r="A628">
        <v>48201422600</v>
      </c>
      <c r="B628" t="s">
        <v>71</v>
      </c>
      <c r="C628">
        <v>16.7</v>
      </c>
      <c r="D628">
        <v>51888</v>
      </c>
    </row>
    <row r="629" spans="1:4">
      <c r="A629">
        <v>48201422701</v>
      </c>
      <c r="B629" t="s">
        <v>71</v>
      </c>
      <c r="C629">
        <v>30.5</v>
      </c>
      <c r="D629">
        <v>39949</v>
      </c>
    </row>
    <row r="630" spans="1:4">
      <c r="A630">
        <v>48201422702</v>
      </c>
      <c r="B630" t="s">
        <v>71</v>
      </c>
      <c r="C630">
        <v>15.8</v>
      </c>
      <c r="D630">
        <v>54000</v>
      </c>
    </row>
    <row r="631" spans="1:4">
      <c r="A631">
        <v>48201422800</v>
      </c>
      <c r="B631" t="s">
        <v>71</v>
      </c>
      <c r="C631">
        <v>34.6</v>
      </c>
      <c r="D631">
        <v>36250</v>
      </c>
    </row>
    <row r="632" spans="1:4">
      <c r="A632">
        <v>48201422900</v>
      </c>
      <c r="B632" t="s">
        <v>71</v>
      </c>
      <c r="C632">
        <v>38.200000000000003</v>
      </c>
      <c r="D632">
        <v>30674</v>
      </c>
    </row>
    <row r="633" spans="1:4">
      <c r="A633">
        <v>48201423000</v>
      </c>
      <c r="B633" t="s">
        <v>71</v>
      </c>
      <c r="C633">
        <v>49.1</v>
      </c>
      <c r="D633">
        <v>24011</v>
      </c>
    </row>
    <row r="634" spans="1:4">
      <c r="A634">
        <v>48201423100</v>
      </c>
      <c r="B634" t="s">
        <v>71</v>
      </c>
      <c r="C634">
        <v>45.3</v>
      </c>
      <c r="D634">
        <v>24441</v>
      </c>
    </row>
    <row r="635" spans="1:4">
      <c r="A635">
        <v>48201423201</v>
      </c>
      <c r="B635" t="s">
        <v>71</v>
      </c>
      <c r="C635">
        <v>3.8</v>
      </c>
      <c r="D635">
        <v>72600</v>
      </c>
    </row>
    <row r="636" spans="1:4">
      <c r="A636">
        <v>48201423202</v>
      </c>
      <c r="B636" t="s">
        <v>71</v>
      </c>
      <c r="C636">
        <v>31.6</v>
      </c>
      <c r="D636">
        <v>33205</v>
      </c>
    </row>
    <row r="637" spans="1:4">
      <c r="A637">
        <v>48201423301</v>
      </c>
      <c r="B637" t="s">
        <v>71</v>
      </c>
      <c r="C637">
        <v>19.600000000000001</v>
      </c>
      <c r="D637">
        <v>45092</v>
      </c>
    </row>
    <row r="638" spans="1:4">
      <c r="A638">
        <v>48201423302</v>
      </c>
      <c r="B638" t="s">
        <v>71</v>
      </c>
      <c r="C638">
        <v>20.399999999999999</v>
      </c>
      <c r="D638">
        <v>41573</v>
      </c>
    </row>
    <row r="639" spans="1:4">
      <c r="A639">
        <v>48201423401</v>
      </c>
      <c r="B639" t="s">
        <v>71</v>
      </c>
      <c r="C639">
        <v>17.100000000000001</v>
      </c>
      <c r="D639">
        <v>47541</v>
      </c>
    </row>
    <row r="640" spans="1:4">
      <c r="A640">
        <v>48201423402</v>
      </c>
      <c r="B640" t="s">
        <v>71</v>
      </c>
      <c r="C640">
        <v>12.8</v>
      </c>
      <c r="D640">
        <v>53900</v>
      </c>
    </row>
    <row r="641" spans="1:4">
      <c r="A641">
        <v>48201423500</v>
      </c>
      <c r="B641" t="s">
        <v>71</v>
      </c>
      <c r="C641">
        <v>15.6</v>
      </c>
      <c r="D641">
        <v>68810</v>
      </c>
    </row>
    <row r="642" spans="1:4">
      <c r="A642">
        <v>48201423600</v>
      </c>
      <c r="B642" t="s">
        <v>71</v>
      </c>
      <c r="C642">
        <v>12.8</v>
      </c>
      <c r="D642">
        <v>52974</v>
      </c>
    </row>
    <row r="643" spans="1:4">
      <c r="A643">
        <v>48201430100</v>
      </c>
      <c r="B643" t="s">
        <v>71</v>
      </c>
      <c r="C643">
        <v>7.6</v>
      </c>
      <c r="D643">
        <v>85154</v>
      </c>
    </row>
    <row r="644" spans="1:4">
      <c r="A644">
        <v>48201430200</v>
      </c>
      <c r="B644" t="s">
        <v>71</v>
      </c>
      <c r="C644">
        <v>6.2</v>
      </c>
      <c r="D644">
        <v>80917</v>
      </c>
    </row>
    <row r="645" spans="1:4">
      <c r="A645">
        <v>48201430300</v>
      </c>
      <c r="B645" t="s">
        <v>71</v>
      </c>
      <c r="C645">
        <v>1.2</v>
      </c>
      <c r="D645">
        <v>250000</v>
      </c>
    </row>
    <row r="646" spans="1:4">
      <c r="A646">
        <v>48201430400</v>
      </c>
      <c r="B646" t="s">
        <v>71</v>
      </c>
      <c r="C646">
        <v>3.6</v>
      </c>
      <c r="D646">
        <v>250000</v>
      </c>
    </row>
    <row r="647" spans="1:4">
      <c r="A647">
        <v>48201430500</v>
      </c>
      <c r="B647" t="s">
        <v>71</v>
      </c>
      <c r="C647">
        <v>10.3</v>
      </c>
      <c r="D647">
        <v>91471</v>
      </c>
    </row>
    <row r="648" spans="1:4">
      <c r="A648">
        <v>48201430600</v>
      </c>
      <c r="B648" t="s">
        <v>71</v>
      </c>
      <c r="C648">
        <v>3.3</v>
      </c>
      <c r="D648">
        <v>221824</v>
      </c>
    </row>
    <row r="649" spans="1:4">
      <c r="A649">
        <v>48201430700</v>
      </c>
      <c r="B649" t="s">
        <v>71</v>
      </c>
      <c r="C649">
        <v>5.6</v>
      </c>
      <c r="D649">
        <v>67543</v>
      </c>
    </row>
    <row r="650" spans="1:4">
      <c r="A650">
        <v>48201430800</v>
      </c>
      <c r="B650" t="s">
        <v>71</v>
      </c>
      <c r="C650">
        <v>1.5</v>
      </c>
      <c r="D650">
        <v>124000</v>
      </c>
    </row>
    <row r="651" spans="1:4">
      <c r="A651">
        <v>48201430900</v>
      </c>
      <c r="B651" t="s">
        <v>71</v>
      </c>
      <c r="C651">
        <v>6.2</v>
      </c>
      <c r="D651">
        <v>89267</v>
      </c>
    </row>
    <row r="652" spans="1:4">
      <c r="A652">
        <v>48201431000</v>
      </c>
      <c r="B652" t="s">
        <v>71</v>
      </c>
      <c r="C652">
        <v>2.2000000000000002</v>
      </c>
      <c r="D652">
        <v>92083</v>
      </c>
    </row>
    <row r="653" spans="1:4">
      <c r="A653">
        <v>48201431101</v>
      </c>
      <c r="B653" t="s">
        <v>71</v>
      </c>
      <c r="C653">
        <v>18.2</v>
      </c>
      <c r="D653">
        <v>50057</v>
      </c>
    </row>
    <row r="654" spans="1:4">
      <c r="A654">
        <v>48201431102</v>
      </c>
      <c r="B654" t="s">
        <v>71</v>
      </c>
      <c r="C654">
        <v>24.6</v>
      </c>
      <c r="D654">
        <v>45417</v>
      </c>
    </row>
    <row r="655" spans="1:4">
      <c r="A655">
        <v>48201431201</v>
      </c>
      <c r="B655" t="s">
        <v>71</v>
      </c>
      <c r="C655">
        <v>20.7</v>
      </c>
      <c r="D655">
        <v>43173</v>
      </c>
    </row>
    <row r="656" spans="1:4">
      <c r="A656">
        <v>48201431202</v>
      </c>
      <c r="B656" t="s">
        <v>71</v>
      </c>
      <c r="C656">
        <v>11.3</v>
      </c>
      <c r="D656">
        <v>57829</v>
      </c>
    </row>
    <row r="657" spans="1:4">
      <c r="A657">
        <v>48201431301</v>
      </c>
      <c r="B657" t="s">
        <v>71</v>
      </c>
      <c r="C657">
        <v>10.6</v>
      </c>
      <c r="D657">
        <v>50286</v>
      </c>
    </row>
    <row r="658" spans="1:4">
      <c r="A658">
        <v>48201431302</v>
      </c>
      <c r="B658" t="s">
        <v>71</v>
      </c>
      <c r="C658">
        <v>6.9</v>
      </c>
      <c r="D658">
        <v>103886</v>
      </c>
    </row>
    <row r="659" spans="1:4">
      <c r="A659">
        <v>48201431401</v>
      </c>
      <c r="B659" t="s">
        <v>71</v>
      </c>
      <c r="C659">
        <v>15.3</v>
      </c>
      <c r="D659">
        <v>53404</v>
      </c>
    </row>
    <row r="660" spans="1:4">
      <c r="A660">
        <v>48201431402</v>
      </c>
      <c r="B660" t="s">
        <v>71</v>
      </c>
      <c r="C660">
        <v>8.3000000000000007</v>
      </c>
      <c r="D660">
        <v>81457</v>
      </c>
    </row>
    <row r="661" spans="1:4">
      <c r="A661">
        <v>48201431501</v>
      </c>
      <c r="B661" t="s">
        <v>71</v>
      </c>
      <c r="C661">
        <v>3.6</v>
      </c>
      <c r="D661">
        <v>68834</v>
      </c>
    </row>
    <row r="662" spans="1:4">
      <c r="A662">
        <v>48201431502</v>
      </c>
      <c r="B662" t="s">
        <v>71</v>
      </c>
      <c r="C662">
        <v>4.4000000000000004</v>
      </c>
      <c r="D662">
        <v>126292</v>
      </c>
    </row>
    <row r="663" spans="1:4">
      <c r="A663">
        <v>48201431600</v>
      </c>
      <c r="B663" t="s">
        <v>71</v>
      </c>
      <c r="C663">
        <v>1.6</v>
      </c>
      <c r="D663">
        <v>141500</v>
      </c>
    </row>
    <row r="664" spans="1:4">
      <c r="A664">
        <v>48201431700</v>
      </c>
      <c r="B664" t="s">
        <v>71</v>
      </c>
      <c r="C664">
        <v>7.4</v>
      </c>
      <c r="D664">
        <v>159196</v>
      </c>
    </row>
    <row r="665" spans="1:4">
      <c r="A665">
        <v>48201431801</v>
      </c>
      <c r="B665" t="s">
        <v>71</v>
      </c>
      <c r="C665">
        <v>1</v>
      </c>
      <c r="D665">
        <v>99125</v>
      </c>
    </row>
    <row r="666" spans="1:4">
      <c r="A666">
        <v>48201431802</v>
      </c>
      <c r="B666" t="s">
        <v>71</v>
      </c>
      <c r="C666">
        <v>6.7</v>
      </c>
      <c r="D666">
        <v>83702</v>
      </c>
    </row>
    <row r="667" spans="1:4">
      <c r="A667">
        <v>48201431900</v>
      </c>
      <c r="B667" t="s">
        <v>71</v>
      </c>
      <c r="C667">
        <v>4.7</v>
      </c>
      <c r="D667">
        <v>81029</v>
      </c>
    </row>
    <row r="668" spans="1:4">
      <c r="A668">
        <v>48201432001</v>
      </c>
      <c r="B668" t="s">
        <v>71</v>
      </c>
      <c r="C668">
        <v>11.9</v>
      </c>
      <c r="D668">
        <v>57589</v>
      </c>
    </row>
    <row r="669" spans="1:4">
      <c r="A669">
        <v>48201432002</v>
      </c>
      <c r="B669" t="s">
        <v>71</v>
      </c>
      <c r="C669">
        <v>19.100000000000001</v>
      </c>
      <c r="D669">
        <v>32628</v>
      </c>
    </row>
    <row r="670" spans="1:4">
      <c r="A670">
        <v>48201432100</v>
      </c>
      <c r="B670" t="s">
        <v>71</v>
      </c>
      <c r="C670">
        <v>16</v>
      </c>
      <c r="D670">
        <v>47602</v>
      </c>
    </row>
    <row r="671" spans="1:4">
      <c r="A671">
        <v>48201432200</v>
      </c>
      <c r="B671" t="s">
        <v>71</v>
      </c>
      <c r="C671">
        <v>12.5</v>
      </c>
      <c r="D671">
        <v>44154</v>
      </c>
    </row>
    <row r="672" spans="1:4">
      <c r="A672">
        <v>48201432300</v>
      </c>
      <c r="B672" t="s">
        <v>71</v>
      </c>
      <c r="C672">
        <v>22.7</v>
      </c>
      <c r="D672">
        <v>39928</v>
      </c>
    </row>
    <row r="673" spans="1:4">
      <c r="A673">
        <v>48201432400</v>
      </c>
      <c r="B673" t="s">
        <v>71</v>
      </c>
      <c r="C673">
        <v>29.4</v>
      </c>
      <c r="D673">
        <v>30915</v>
      </c>
    </row>
    <row r="674" spans="1:4">
      <c r="A674">
        <v>48201432500</v>
      </c>
      <c r="B674" t="s">
        <v>71</v>
      </c>
      <c r="C674">
        <v>43.6</v>
      </c>
      <c r="D674">
        <v>28447</v>
      </c>
    </row>
    <row r="675" spans="1:4">
      <c r="A675">
        <v>48201432600</v>
      </c>
      <c r="B675" t="s">
        <v>71</v>
      </c>
      <c r="C675">
        <v>12.8</v>
      </c>
      <c r="D675">
        <v>46227</v>
      </c>
    </row>
    <row r="676" spans="1:4">
      <c r="A676">
        <v>48201432701</v>
      </c>
      <c r="B676" t="s">
        <v>71</v>
      </c>
      <c r="C676">
        <v>53.1</v>
      </c>
      <c r="D676">
        <v>22969</v>
      </c>
    </row>
    <row r="677" spans="1:4">
      <c r="A677">
        <v>48201432702</v>
      </c>
      <c r="B677" t="s">
        <v>71</v>
      </c>
      <c r="C677">
        <v>11</v>
      </c>
      <c r="D677">
        <v>51799</v>
      </c>
    </row>
    <row r="678" spans="1:4">
      <c r="A678">
        <v>48201432801</v>
      </c>
      <c r="B678" t="s">
        <v>71</v>
      </c>
      <c r="C678">
        <v>33.1</v>
      </c>
      <c r="D678">
        <v>32153</v>
      </c>
    </row>
    <row r="679" spans="1:4">
      <c r="A679">
        <v>48201432802</v>
      </c>
      <c r="B679" t="s">
        <v>71</v>
      </c>
      <c r="C679">
        <v>45.7</v>
      </c>
      <c r="D679">
        <v>22847</v>
      </c>
    </row>
    <row r="680" spans="1:4">
      <c r="A680">
        <v>48201432901</v>
      </c>
      <c r="B680" t="s">
        <v>71</v>
      </c>
      <c r="C680">
        <v>27.4</v>
      </c>
      <c r="D680">
        <v>28750</v>
      </c>
    </row>
    <row r="681" spans="1:4">
      <c r="A681">
        <v>48201432902</v>
      </c>
      <c r="B681" t="s">
        <v>71</v>
      </c>
      <c r="C681">
        <v>28.5</v>
      </c>
      <c r="D681">
        <v>32405</v>
      </c>
    </row>
    <row r="682" spans="1:4">
      <c r="A682">
        <v>48201433001</v>
      </c>
      <c r="B682" t="s">
        <v>71</v>
      </c>
      <c r="C682">
        <v>45.7</v>
      </c>
      <c r="D682">
        <v>20771</v>
      </c>
    </row>
    <row r="683" spans="1:4">
      <c r="A683">
        <v>48201433002</v>
      </c>
      <c r="B683" t="s">
        <v>71</v>
      </c>
      <c r="C683">
        <v>42</v>
      </c>
      <c r="D683">
        <v>25162</v>
      </c>
    </row>
    <row r="684" spans="1:4">
      <c r="A684">
        <v>48201433003</v>
      </c>
      <c r="B684" t="s">
        <v>71</v>
      </c>
      <c r="C684">
        <v>51.6</v>
      </c>
      <c r="D684">
        <v>22048</v>
      </c>
    </row>
    <row r="685" spans="1:4">
      <c r="A685">
        <v>48201433100</v>
      </c>
      <c r="B685" t="s">
        <v>71</v>
      </c>
      <c r="C685">
        <v>36</v>
      </c>
      <c r="D685">
        <v>31229</v>
      </c>
    </row>
    <row r="686" spans="1:4">
      <c r="A686">
        <v>48201433201</v>
      </c>
      <c r="B686" t="s">
        <v>71</v>
      </c>
      <c r="C686">
        <v>29.2</v>
      </c>
      <c r="D686">
        <v>34954</v>
      </c>
    </row>
    <row r="687" spans="1:4">
      <c r="A687">
        <v>48201433202</v>
      </c>
      <c r="B687" t="s">
        <v>71</v>
      </c>
      <c r="C687">
        <v>25.8</v>
      </c>
      <c r="D687">
        <v>43327</v>
      </c>
    </row>
    <row r="688" spans="1:4">
      <c r="A688">
        <v>48201433300</v>
      </c>
      <c r="B688" t="s">
        <v>71</v>
      </c>
      <c r="C688">
        <v>19.100000000000001</v>
      </c>
      <c r="D688">
        <v>51949</v>
      </c>
    </row>
    <row r="689" spans="1:4">
      <c r="A689">
        <v>48201433400</v>
      </c>
      <c r="B689" t="s">
        <v>71</v>
      </c>
      <c r="C689">
        <v>22.2</v>
      </c>
      <c r="D689">
        <v>32321</v>
      </c>
    </row>
    <row r="690" spans="1:4">
      <c r="A690">
        <v>48201433501</v>
      </c>
      <c r="B690" t="s">
        <v>71</v>
      </c>
      <c r="C690">
        <v>56.6</v>
      </c>
      <c r="D690">
        <v>24038</v>
      </c>
    </row>
    <row r="691" spans="1:4">
      <c r="A691">
        <v>48201433502</v>
      </c>
      <c r="B691" t="s">
        <v>71</v>
      </c>
      <c r="C691">
        <v>45.5</v>
      </c>
      <c r="D691">
        <v>24193</v>
      </c>
    </row>
    <row r="692" spans="1:4">
      <c r="A692">
        <v>48201433600</v>
      </c>
      <c r="B692" t="s">
        <v>71</v>
      </c>
      <c r="C692">
        <v>41.1</v>
      </c>
      <c r="D692">
        <v>24865</v>
      </c>
    </row>
    <row r="693" spans="1:4">
      <c r="A693">
        <v>48201440100</v>
      </c>
      <c r="B693" t="s">
        <v>71</v>
      </c>
      <c r="C693">
        <v>17.5</v>
      </c>
      <c r="D693">
        <v>50183</v>
      </c>
    </row>
    <row r="694" spans="1:4">
      <c r="A694">
        <v>48201450100</v>
      </c>
      <c r="B694" t="s">
        <v>71</v>
      </c>
      <c r="C694">
        <v>2.1</v>
      </c>
      <c r="D694">
        <v>93750</v>
      </c>
    </row>
    <row r="695" spans="1:4">
      <c r="A695">
        <v>48201450200</v>
      </c>
      <c r="B695" t="s">
        <v>71</v>
      </c>
      <c r="C695">
        <v>1.7</v>
      </c>
      <c r="D695">
        <v>150078</v>
      </c>
    </row>
    <row r="696" spans="1:4">
      <c r="A696">
        <v>48201450300</v>
      </c>
      <c r="B696" t="s">
        <v>71</v>
      </c>
      <c r="C696">
        <v>16.5</v>
      </c>
      <c r="D696">
        <v>73307</v>
      </c>
    </row>
    <row r="697" spans="1:4">
      <c r="A697">
        <v>48201450400</v>
      </c>
      <c r="B697" t="s">
        <v>71</v>
      </c>
      <c r="C697">
        <v>19.8</v>
      </c>
      <c r="D697">
        <v>70978</v>
      </c>
    </row>
    <row r="698" spans="1:4">
      <c r="A698">
        <v>48201450500</v>
      </c>
      <c r="B698" t="s">
        <v>71</v>
      </c>
      <c r="C698">
        <v>3.1</v>
      </c>
      <c r="D698">
        <v>161295</v>
      </c>
    </row>
    <row r="699" spans="1:4">
      <c r="A699">
        <v>48201450600</v>
      </c>
      <c r="B699" t="s">
        <v>71</v>
      </c>
      <c r="C699">
        <v>4</v>
      </c>
      <c r="D699">
        <v>113000</v>
      </c>
    </row>
    <row r="700" spans="1:4">
      <c r="A700">
        <v>48201450700</v>
      </c>
      <c r="B700" t="s">
        <v>71</v>
      </c>
      <c r="C700">
        <v>0.7</v>
      </c>
      <c r="D700">
        <v>176328</v>
      </c>
    </row>
    <row r="701" spans="1:4">
      <c r="A701">
        <v>48201450801</v>
      </c>
      <c r="B701" t="s">
        <v>71</v>
      </c>
      <c r="C701">
        <v>11.1</v>
      </c>
      <c r="D701">
        <v>55060</v>
      </c>
    </row>
    <row r="702" spans="1:4">
      <c r="A702">
        <v>48201450802</v>
      </c>
      <c r="B702" t="s">
        <v>71</v>
      </c>
      <c r="C702">
        <v>20.100000000000001</v>
      </c>
      <c r="D702">
        <v>55570</v>
      </c>
    </row>
    <row r="703" spans="1:4">
      <c r="A703">
        <v>48201450900</v>
      </c>
      <c r="B703" t="s">
        <v>71</v>
      </c>
      <c r="C703">
        <v>8.5</v>
      </c>
      <c r="D703">
        <v>83750</v>
      </c>
    </row>
    <row r="704" spans="1:4">
      <c r="A704">
        <v>48201451001</v>
      </c>
      <c r="B704" t="s">
        <v>71</v>
      </c>
      <c r="C704">
        <v>30.3</v>
      </c>
      <c r="D704">
        <v>31126</v>
      </c>
    </row>
    <row r="705" spans="1:4">
      <c r="A705">
        <v>48201451002</v>
      </c>
      <c r="B705" t="s">
        <v>71</v>
      </c>
      <c r="C705">
        <v>22.1</v>
      </c>
      <c r="D705">
        <v>44980</v>
      </c>
    </row>
    <row r="706" spans="1:4">
      <c r="A706">
        <v>48201451100</v>
      </c>
      <c r="B706" t="s">
        <v>71</v>
      </c>
      <c r="C706">
        <v>22.6</v>
      </c>
      <c r="D706">
        <v>71023</v>
      </c>
    </row>
    <row r="707" spans="1:4">
      <c r="A707">
        <v>48201451200</v>
      </c>
      <c r="B707" t="s">
        <v>71</v>
      </c>
      <c r="C707">
        <v>0.6</v>
      </c>
      <c r="D707">
        <v>128750</v>
      </c>
    </row>
    <row r="708" spans="1:4">
      <c r="A708">
        <v>48201451300</v>
      </c>
      <c r="B708" t="s">
        <v>71</v>
      </c>
      <c r="C708">
        <v>7.3</v>
      </c>
      <c r="D708">
        <v>78199</v>
      </c>
    </row>
    <row r="709" spans="1:4">
      <c r="A709">
        <v>48201451401</v>
      </c>
      <c r="B709" t="s">
        <v>71</v>
      </c>
      <c r="C709">
        <v>7.9</v>
      </c>
      <c r="D709">
        <v>62202</v>
      </c>
    </row>
    <row r="710" spans="1:4">
      <c r="A710">
        <v>48201451402</v>
      </c>
      <c r="B710" t="s">
        <v>71</v>
      </c>
      <c r="C710">
        <v>11.8</v>
      </c>
      <c r="D710">
        <v>46420</v>
      </c>
    </row>
    <row r="711" spans="1:4">
      <c r="A711">
        <v>48201451403</v>
      </c>
      <c r="B711" t="s">
        <v>71</v>
      </c>
      <c r="C711">
        <v>8.8000000000000007</v>
      </c>
      <c r="D711">
        <v>55407</v>
      </c>
    </row>
    <row r="712" spans="1:4">
      <c r="A712">
        <v>48201451500</v>
      </c>
      <c r="B712" t="s">
        <v>71</v>
      </c>
      <c r="C712">
        <v>6.3</v>
      </c>
      <c r="D712">
        <v>68862</v>
      </c>
    </row>
    <row r="713" spans="1:4">
      <c r="A713">
        <v>48201451601</v>
      </c>
      <c r="B713" t="s">
        <v>71</v>
      </c>
      <c r="C713">
        <v>8.1999999999999993</v>
      </c>
      <c r="D713">
        <v>89507</v>
      </c>
    </row>
    <row r="714" spans="1:4">
      <c r="A714">
        <v>48201451602</v>
      </c>
      <c r="B714" t="s">
        <v>71</v>
      </c>
      <c r="C714">
        <v>5.0999999999999996</v>
      </c>
      <c r="D714">
        <v>86156</v>
      </c>
    </row>
    <row r="715" spans="1:4">
      <c r="A715">
        <v>48201451700</v>
      </c>
      <c r="B715" t="s">
        <v>71</v>
      </c>
      <c r="C715">
        <v>12.3</v>
      </c>
      <c r="D715">
        <v>55766</v>
      </c>
    </row>
    <row r="716" spans="1:4">
      <c r="A716">
        <v>48201451800</v>
      </c>
      <c r="B716" t="s">
        <v>71</v>
      </c>
      <c r="C716">
        <v>8.8000000000000007</v>
      </c>
      <c r="D716">
        <v>56703</v>
      </c>
    </row>
    <row r="717" spans="1:4">
      <c r="A717">
        <v>48201451901</v>
      </c>
      <c r="B717" t="s">
        <v>71</v>
      </c>
      <c r="C717">
        <v>20</v>
      </c>
      <c r="D717">
        <v>33933</v>
      </c>
    </row>
    <row r="718" spans="1:4">
      <c r="A718">
        <v>48201451902</v>
      </c>
      <c r="B718" t="s">
        <v>71</v>
      </c>
      <c r="C718">
        <v>5.3</v>
      </c>
      <c r="D718">
        <v>107734</v>
      </c>
    </row>
    <row r="719" spans="1:4">
      <c r="A719">
        <v>48201452000</v>
      </c>
      <c r="B719" t="s">
        <v>71</v>
      </c>
      <c r="C719">
        <v>16</v>
      </c>
      <c r="D719">
        <v>55112</v>
      </c>
    </row>
    <row r="720" spans="1:4">
      <c r="A720">
        <v>48201452100</v>
      </c>
      <c r="B720" t="s">
        <v>71</v>
      </c>
      <c r="C720">
        <v>19.2</v>
      </c>
      <c r="D720">
        <v>47622</v>
      </c>
    </row>
    <row r="721" spans="1:4">
      <c r="A721">
        <v>48201452201</v>
      </c>
      <c r="B721" t="s">
        <v>71</v>
      </c>
      <c r="C721">
        <v>15</v>
      </c>
      <c r="D721">
        <v>35846</v>
      </c>
    </row>
    <row r="722" spans="1:4">
      <c r="A722">
        <v>48201452202</v>
      </c>
      <c r="B722" t="s">
        <v>71</v>
      </c>
      <c r="C722">
        <v>18.8</v>
      </c>
      <c r="D722">
        <v>53304</v>
      </c>
    </row>
    <row r="723" spans="1:4">
      <c r="A723">
        <v>48201452300</v>
      </c>
      <c r="B723" t="s">
        <v>71</v>
      </c>
      <c r="C723">
        <v>15.4</v>
      </c>
      <c r="D723">
        <v>47604</v>
      </c>
    </row>
    <row r="724" spans="1:4">
      <c r="A724">
        <v>48201452400</v>
      </c>
      <c r="B724" t="s">
        <v>71</v>
      </c>
      <c r="C724">
        <v>20</v>
      </c>
      <c r="D724">
        <v>44773</v>
      </c>
    </row>
    <row r="725" spans="1:4">
      <c r="A725">
        <v>48201452500</v>
      </c>
      <c r="B725" t="s">
        <v>71</v>
      </c>
      <c r="C725">
        <v>32.299999999999997</v>
      </c>
      <c r="D725">
        <v>31887</v>
      </c>
    </row>
    <row r="726" spans="1:4">
      <c r="A726">
        <v>48201452600</v>
      </c>
      <c r="B726" t="s">
        <v>71</v>
      </c>
      <c r="C726">
        <v>38.6</v>
      </c>
      <c r="D726">
        <v>37606</v>
      </c>
    </row>
    <row r="727" spans="1:4">
      <c r="A727">
        <v>48201452700</v>
      </c>
      <c r="B727" t="s">
        <v>71</v>
      </c>
      <c r="C727">
        <v>13.5</v>
      </c>
      <c r="D727">
        <v>38523</v>
      </c>
    </row>
    <row r="728" spans="1:4">
      <c r="A728">
        <v>48201452801</v>
      </c>
      <c r="B728" t="s">
        <v>71</v>
      </c>
      <c r="C728">
        <v>18.399999999999999</v>
      </c>
      <c r="D728">
        <v>44078</v>
      </c>
    </row>
    <row r="729" spans="1:4">
      <c r="A729">
        <v>48201452802</v>
      </c>
      <c r="B729" t="s">
        <v>71</v>
      </c>
      <c r="C729">
        <v>29.4</v>
      </c>
      <c r="D729">
        <v>36757</v>
      </c>
    </row>
    <row r="730" spans="1:4">
      <c r="A730">
        <v>48201452900</v>
      </c>
      <c r="B730" t="s">
        <v>71</v>
      </c>
      <c r="C730">
        <v>26.8</v>
      </c>
      <c r="D730">
        <v>45625</v>
      </c>
    </row>
    <row r="731" spans="1:4">
      <c r="A731">
        <v>48201453000</v>
      </c>
      <c r="B731" t="s">
        <v>71</v>
      </c>
      <c r="C731">
        <v>22.7</v>
      </c>
      <c r="D731">
        <v>48351</v>
      </c>
    </row>
    <row r="732" spans="1:4">
      <c r="A732">
        <v>48201453100</v>
      </c>
      <c r="B732" t="s">
        <v>71</v>
      </c>
      <c r="C732">
        <v>28.3</v>
      </c>
      <c r="D732">
        <v>32371</v>
      </c>
    </row>
    <row r="733" spans="1:4">
      <c r="A733">
        <v>48201453200</v>
      </c>
      <c r="B733" t="s">
        <v>71</v>
      </c>
      <c r="C733">
        <v>33.6</v>
      </c>
      <c r="D733">
        <v>30959</v>
      </c>
    </row>
    <row r="734" spans="1:4">
      <c r="A734">
        <v>48201453300</v>
      </c>
      <c r="B734" t="s">
        <v>71</v>
      </c>
      <c r="C734">
        <v>36</v>
      </c>
      <c r="D734">
        <v>24863</v>
      </c>
    </row>
    <row r="735" spans="1:4">
      <c r="A735">
        <v>48201453401</v>
      </c>
      <c r="B735" t="s">
        <v>71</v>
      </c>
      <c r="C735">
        <v>15.5</v>
      </c>
      <c r="D735">
        <v>43139</v>
      </c>
    </row>
    <row r="736" spans="1:4">
      <c r="A736">
        <v>48201453402</v>
      </c>
      <c r="B736" t="s">
        <v>71</v>
      </c>
      <c r="C736">
        <v>22.8</v>
      </c>
      <c r="D736">
        <v>38182</v>
      </c>
    </row>
    <row r="737" spans="1:4">
      <c r="A737">
        <v>48201453403</v>
      </c>
      <c r="B737" t="s">
        <v>71</v>
      </c>
      <c r="C737">
        <v>35</v>
      </c>
      <c r="D737">
        <v>24664</v>
      </c>
    </row>
    <row r="738" spans="1:4">
      <c r="A738">
        <v>48201453501</v>
      </c>
      <c r="B738" t="s">
        <v>71</v>
      </c>
      <c r="C738">
        <v>17.899999999999999</v>
      </c>
      <c r="D738">
        <v>42374</v>
      </c>
    </row>
    <row r="739" spans="1:4">
      <c r="A739">
        <v>48201453502</v>
      </c>
      <c r="B739" t="s">
        <v>71</v>
      </c>
      <c r="C739">
        <v>11.7</v>
      </c>
      <c r="D739">
        <v>45908</v>
      </c>
    </row>
    <row r="740" spans="1:4">
      <c r="A740">
        <v>48201453601</v>
      </c>
      <c r="B740" t="s">
        <v>71</v>
      </c>
      <c r="C740">
        <v>26.3</v>
      </c>
      <c r="D740">
        <v>31683</v>
      </c>
    </row>
    <row r="741" spans="1:4">
      <c r="A741">
        <v>48201453602</v>
      </c>
      <c r="B741" t="s">
        <v>71</v>
      </c>
      <c r="C741">
        <v>32.9</v>
      </c>
      <c r="D741">
        <v>33048</v>
      </c>
    </row>
    <row r="742" spans="1:4">
      <c r="A742">
        <v>48201453700</v>
      </c>
      <c r="B742" t="s">
        <v>71</v>
      </c>
      <c r="C742">
        <v>16.8</v>
      </c>
      <c r="D742">
        <v>45541</v>
      </c>
    </row>
    <row r="743" spans="1:4">
      <c r="A743">
        <v>48201453800</v>
      </c>
      <c r="B743" t="s">
        <v>71</v>
      </c>
      <c r="C743">
        <v>27.2</v>
      </c>
      <c r="D743">
        <v>52788</v>
      </c>
    </row>
    <row r="744" spans="1:4">
      <c r="A744">
        <v>48201453900</v>
      </c>
      <c r="B744" t="s">
        <v>71</v>
      </c>
      <c r="C744">
        <v>14.7</v>
      </c>
      <c r="D744">
        <v>48247</v>
      </c>
    </row>
    <row r="745" spans="1:4">
      <c r="A745">
        <v>48201454000</v>
      </c>
      <c r="B745" t="s">
        <v>71</v>
      </c>
      <c r="C745">
        <v>14.6</v>
      </c>
      <c r="D745">
        <v>63806</v>
      </c>
    </row>
    <row r="746" spans="1:4">
      <c r="A746">
        <v>48201454100</v>
      </c>
      <c r="B746" t="s">
        <v>71</v>
      </c>
      <c r="C746">
        <v>7.3</v>
      </c>
      <c r="D746">
        <v>62869</v>
      </c>
    </row>
    <row r="747" spans="1:4">
      <c r="A747">
        <v>48201454200</v>
      </c>
      <c r="B747" t="s">
        <v>71</v>
      </c>
      <c r="C747">
        <v>11.1</v>
      </c>
      <c r="D747">
        <v>69671</v>
      </c>
    </row>
    <row r="748" spans="1:4">
      <c r="A748">
        <v>48201454301</v>
      </c>
      <c r="B748" t="s">
        <v>71</v>
      </c>
      <c r="C748">
        <v>13.6</v>
      </c>
      <c r="D748">
        <v>49296</v>
      </c>
    </row>
    <row r="749" spans="1:4">
      <c r="A749">
        <v>48201454302</v>
      </c>
      <c r="B749" t="s">
        <v>71</v>
      </c>
      <c r="C749">
        <v>8</v>
      </c>
      <c r="D749">
        <v>51266</v>
      </c>
    </row>
    <row r="750" spans="1:4">
      <c r="A750">
        <v>48201454400</v>
      </c>
      <c r="B750" t="s">
        <v>71</v>
      </c>
      <c r="C750">
        <v>3.7</v>
      </c>
      <c r="D750">
        <v>95521</v>
      </c>
    </row>
    <row r="751" spans="1:4">
      <c r="A751">
        <v>48201454501</v>
      </c>
      <c r="B751" t="s">
        <v>71</v>
      </c>
      <c r="C751">
        <v>3.3</v>
      </c>
      <c r="D751">
        <v>177539</v>
      </c>
    </row>
    <row r="752" spans="1:4">
      <c r="A752">
        <v>48201454502</v>
      </c>
      <c r="B752" t="s">
        <v>71</v>
      </c>
      <c r="C752">
        <v>4.5999999999999996</v>
      </c>
      <c r="D752">
        <v>180089</v>
      </c>
    </row>
    <row r="753" spans="1:4">
      <c r="A753">
        <v>48201454600</v>
      </c>
      <c r="B753" t="s">
        <v>71</v>
      </c>
      <c r="C753">
        <v>3.4</v>
      </c>
      <c r="D753">
        <v>65392</v>
      </c>
    </row>
    <row r="754" spans="1:4">
      <c r="A754">
        <v>48201454700</v>
      </c>
      <c r="B754" t="s">
        <v>71</v>
      </c>
      <c r="C754">
        <v>2.6</v>
      </c>
      <c r="D754">
        <v>112964</v>
      </c>
    </row>
    <row r="755" spans="1:4">
      <c r="A755">
        <v>48201454800</v>
      </c>
      <c r="B755" t="s">
        <v>71</v>
      </c>
      <c r="C755">
        <v>6.5</v>
      </c>
      <c r="D755">
        <v>59486</v>
      </c>
    </row>
    <row r="756" spans="1:4">
      <c r="A756">
        <v>48201454900</v>
      </c>
      <c r="B756" t="s">
        <v>71</v>
      </c>
      <c r="C756">
        <v>2.6</v>
      </c>
      <c r="D756">
        <v>104939</v>
      </c>
    </row>
    <row r="757" spans="1:4">
      <c r="A757">
        <v>48201455000</v>
      </c>
      <c r="B757" t="s">
        <v>71</v>
      </c>
      <c r="C757">
        <v>2.6</v>
      </c>
      <c r="D757">
        <v>102850</v>
      </c>
    </row>
    <row r="758" spans="1:4">
      <c r="A758">
        <v>48201455101</v>
      </c>
      <c r="B758" t="s">
        <v>71</v>
      </c>
      <c r="C758">
        <v>5.8</v>
      </c>
      <c r="D758">
        <v>72944</v>
      </c>
    </row>
    <row r="759" spans="1:4">
      <c r="A759">
        <v>48201455102</v>
      </c>
      <c r="B759" t="s">
        <v>71</v>
      </c>
      <c r="C759">
        <v>6.9</v>
      </c>
      <c r="D759">
        <v>110000</v>
      </c>
    </row>
    <row r="760" spans="1:4">
      <c r="A760">
        <v>48201455200</v>
      </c>
      <c r="B760" t="s">
        <v>71</v>
      </c>
      <c r="C760">
        <v>8.3000000000000007</v>
      </c>
      <c r="D760">
        <v>68933</v>
      </c>
    </row>
    <row r="761" spans="1:4">
      <c r="A761">
        <v>48201455300</v>
      </c>
      <c r="B761" t="s">
        <v>71</v>
      </c>
      <c r="C761">
        <v>6</v>
      </c>
      <c r="D761">
        <v>62133</v>
      </c>
    </row>
    <row r="762" spans="1:4">
      <c r="A762">
        <v>48201510100</v>
      </c>
      <c r="B762" t="s">
        <v>71</v>
      </c>
      <c r="C762">
        <v>8.9</v>
      </c>
      <c r="D762">
        <v>96935</v>
      </c>
    </row>
    <row r="763" spans="1:4">
      <c r="A763">
        <v>48201510200</v>
      </c>
      <c r="B763" t="s">
        <v>71</v>
      </c>
      <c r="C763">
        <v>14.7</v>
      </c>
      <c r="D763">
        <v>92215</v>
      </c>
    </row>
    <row r="764" spans="1:4">
      <c r="A764">
        <v>48201510300</v>
      </c>
      <c r="B764" t="s">
        <v>71</v>
      </c>
      <c r="C764">
        <v>6.5</v>
      </c>
      <c r="D764">
        <v>97165</v>
      </c>
    </row>
    <row r="765" spans="1:4">
      <c r="A765">
        <v>48201510400</v>
      </c>
      <c r="B765" t="s">
        <v>71</v>
      </c>
      <c r="C765">
        <v>5.8</v>
      </c>
      <c r="D765">
        <v>85465</v>
      </c>
    </row>
    <row r="766" spans="1:4">
      <c r="A766">
        <v>48201510500</v>
      </c>
      <c r="B766" t="s">
        <v>71</v>
      </c>
      <c r="C766">
        <v>6.8</v>
      </c>
      <c r="D766">
        <v>89112</v>
      </c>
    </row>
    <row r="767" spans="1:4">
      <c r="A767">
        <v>48201510600</v>
      </c>
      <c r="B767" t="s">
        <v>71</v>
      </c>
      <c r="C767">
        <v>7.9</v>
      </c>
      <c r="D767">
        <v>116690</v>
      </c>
    </row>
    <row r="768" spans="1:4">
      <c r="A768">
        <v>48201510700</v>
      </c>
      <c r="B768" t="s">
        <v>71</v>
      </c>
      <c r="C768">
        <v>3.9</v>
      </c>
      <c r="D768">
        <v>127875</v>
      </c>
    </row>
    <row r="769" spans="1:4">
      <c r="A769">
        <v>48201510800</v>
      </c>
      <c r="B769" t="s">
        <v>71</v>
      </c>
      <c r="C769">
        <v>4.2</v>
      </c>
      <c r="D769">
        <v>141840</v>
      </c>
    </row>
    <row r="770" spans="1:4">
      <c r="A770">
        <v>48201510900</v>
      </c>
      <c r="B770" t="s">
        <v>71</v>
      </c>
      <c r="C770">
        <v>13.2</v>
      </c>
      <c r="D770">
        <v>116236</v>
      </c>
    </row>
    <row r="771" spans="1:4">
      <c r="A771">
        <v>48201511001</v>
      </c>
      <c r="B771" t="s">
        <v>71</v>
      </c>
      <c r="C771">
        <v>4.8</v>
      </c>
      <c r="D771">
        <v>80682</v>
      </c>
    </row>
    <row r="772" spans="1:4">
      <c r="A772">
        <v>48201511002</v>
      </c>
      <c r="B772" t="s">
        <v>71</v>
      </c>
      <c r="C772">
        <v>6.7</v>
      </c>
      <c r="D772">
        <v>64762</v>
      </c>
    </row>
    <row r="773" spans="1:4">
      <c r="A773">
        <v>48201511100</v>
      </c>
      <c r="B773" t="s">
        <v>71</v>
      </c>
      <c r="C773">
        <v>10.3</v>
      </c>
      <c r="D773">
        <v>90395</v>
      </c>
    </row>
    <row r="774" spans="1:4">
      <c r="A774">
        <v>48201511200</v>
      </c>
      <c r="B774" t="s">
        <v>71</v>
      </c>
      <c r="C774">
        <v>10.199999999999999</v>
      </c>
      <c r="D774">
        <v>100642</v>
      </c>
    </row>
    <row r="775" spans="1:4">
      <c r="A775">
        <v>48201511301</v>
      </c>
      <c r="B775" t="s">
        <v>71</v>
      </c>
      <c r="C775">
        <v>7.9</v>
      </c>
      <c r="D775">
        <v>110673</v>
      </c>
    </row>
    <row r="776" spans="1:4">
      <c r="A776">
        <v>48201511302</v>
      </c>
      <c r="B776" t="s">
        <v>71</v>
      </c>
      <c r="C776">
        <v>4.8</v>
      </c>
      <c r="D776">
        <v>85259</v>
      </c>
    </row>
    <row r="777" spans="1:4">
      <c r="A777">
        <v>48201511400</v>
      </c>
      <c r="B777" t="s">
        <v>71</v>
      </c>
      <c r="C777">
        <v>16.3</v>
      </c>
      <c r="D777">
        <v>82813</v>
      </c>
    </row>
    <row r="778" spans="1:4">
      <c r="A778">
        <v>48201511500</v>
      </c>
      <c r="B778" t="s">
        <v>71</v>
      </c>
      <c r="C778">
        <v>10</v>
      </c>
      <c r="D778">
        <v>95944</v>
      </c>
    </row>
    <row r="779" spans="1:4">
      <c r="A779">
        <v>48201511600</v>
      </c>
      <c r="B779" t="s">
        <v>71</v>
      </c>
      <c r="C779">
        <v>19.399999999999999</v>
      </c>
      <c r="D779">
        <v>47736</v>
      </c>
    </row>
    <row r="780" spans="1:4">
      <c r="A780">
        <v>48201520100</v>
      </c>
      <c r="B780" t="s">
        <v>71</v>
      </c>
      <c r="C780">
        <v>10</v>
      </c>
      <c r="D780">
        <v>85114</v>
      </c>
    </row>
    <row r="781" spans="1:4">
      <c r="A781">
        <v>48201520200</v>
      </c>
      <c r="B781" t="s">
        <v>71</v>
      </c>
      <c r="C781">
        <v>11.8</v>
      </c>
      <c r="D781">
        <v>76548</v>
      </c>
    </row>
    <row r="782" spans="1:4">
      <c r="A782">
        <v>48201520300</v>
      </c>
      <c r="B782" t="s">
        <v>71</v>
      </c>
      <c r="C782">
        <v>26.6</v>
      </c>
      <c r="D782">
        <v>38246</v>
      </c>
    </row>
    <row r="783" spans="1:4">
      <c r="A783">
        <v>48201520400</v>
      </c>
      <c r="B783" t="s">
        <v>71</v>
      </c>
      <c r="C783">
        <v>35.299999999999997</v>
      </c>
      <c r="D783">
        <v>28365</v>
      </c>
    </row>
    <row r="784" spans="1:4">
      <c r="A784">
        <v>48201520500</v>
      </c>
      <c r="B784" t="s">
        <v>71</v>
      </c>
      <c r="C784">
        <v>35</v>
      </c>
      <c r="D784">
        <v>33082</v>
      </c>
    </row>
    <row r="785" spans="1:4">
      <c r="A785">
        <v>48201520601</v>
      </c>
      <c r="B785" t="s">
        <v>71</v>
      </c>
      <c r="C785">
        <v>45.3</v>
      </c>
      <c r="D785">
        <v>31189</v>
      </c>
    </row>
    <row r="786" spans="1:4">
      <c r="A786">
        <v>48201520602</v>
      </c>
      <c r="B786" t="s">
        <v>71</v>
      </c>
      <c r="C786">
        <v>35.1</v>
      </c>
      <c r="D786">
        <v>32052</v>
      </c>
    </row>
    <row r="787" spans="1:4">
      <c r="A787">
        <v>48201520700</v>
      </c>
      <c r="B787" t="s">
        <v>71</v>
      </c>
      <c r="C787">
        <v>18.8</v>
      </c>
      <c r="D787">
        <v>81115</v>
      </c>
    </row>
    <row r="788" spans="1:4">
      <c r="A788">
        <v>48201521000</v>
      </c>
      <c r="B788" t="s">
        <v>71</v>
      </c>
      <c r="C788">
        <v>32.799999999999997</v>
      </c>
      <c r="D788">
        <v>44583</v>
      </c>
    </row>
    <row r="789" spans="1:4">
      <c r="A789">
        <v>48201521100</v>
      </c>
      <c r="B789" t="s">
        <v>71</v>
      </c>
      <c r="C789">
        <v>36.299999999999997</v>
      </c>
      <c r="D789">
        <v>34514</v>
      </c>
    </row>
    <row r="790" spans="1:4">
      <c r="A790">
        <v>48201521200</v>
      </c>
      <c r="B790" t="s">
        <v>71</v>
      </c>
      <c r="C790">
        <v>26.9</v>
      </c>
      <c r="D790">
        <v>32961</v>
      </c>
    </row>
    <row r="791" spans="1:4">
      <c r="A791">
        <v>48201521300</v>
      </c>
      <c r="B791" t="s">
        <v>71</v>
      </c>
      <c r="C791">
        <v>27.8</v>
      </c>
      <c r="D791">
        <v>39680</v>
      </c>
    </row>
    <row r="792" spans="1:4">
      <c r="A792">
        <v>48201521400</v>
      </c>
      <c r="B792" t="s">
        <v>71</v>
      </c>
      <c r="C792">
        <v>34.4</v>
      </c>
      <c r="D792">
        <v>34022</v>
      </c>
    </row>
    <row r="793" spans="1:4">
      <c r="A793">
        <v>48201521500</v>
      </c>
      <c r="B793" t="s">
        <v>71</v>
      </c>
      <c r="C793">
        <v>22.7</v>
      </c>
      <c r="D793">
        <v>57909</v>
      </c>
    </row>
    <row r="794" spans="1:4">
      <c r="A794">
        <v>48201521600</v>
      </c>
      <c r="B794" t="s">
        <v>71</v>
      </c>
      <c r="C794">
        <v>13.7</v>
      </c>
      <c r="D794">
        <v>54722</v>
      </c>
    </row>
    <row r="795" spans="1:4">
      <c r="A795">
        <v>48201521700</v>
      </c>
      <c r="B795" t="s">
        <v>71</v>
      </c>
      <c r="C795">
        <v>43.8</v>
      </c>
      <c r="D795">
        <v>29094</v>
      </c>
    </row>
    <row r="796" spans="1:4">
      <c r="A796">
        <v>48201521800</v>
      </c>
      <c r="B796" t="s">
        <v>71</v>
      </c>
      <c r="C796">
        <v>11.4</v>
      </c>
      <c r="D796">
        <v>51801</v>
      </c>
    </row>
    <row r="797" spans="1:4">
      <c r="A797">
        <v>48201521900</v>
      </c>
      <c r="B797" t="s">
        <v>71</v>
      </c>
      <c r="C797">
        <v>11.5</v>
      </c>
      <c r="D797">
        <v>73893</v>
      </c>
    </row>
    <row r="798" spans="1:4">
      <c r="A798">
        <v>48201522000</v>
      </c>
      <c r="B798" t="s">
        <v>71</v>
      </c>
      <c r="C798">
        <v>21.9</v>
      </c>
      <c r="D798">
        <v>45190</v>
      </c>
    </row>
    <row r="799" spans="1:4">
      <c r="A799">
        <v>48201522100</v>
      </c>
      <c r="B799" t="s">
        <v>71</v>
      </c>
      <c r="C799">
        <v>16.899999999999999</v>
      </c>
      <c r="D799">
        <v>45854</v>
      </c>
    </row>
    <row r="800" spans="1:4">
      <c r="A800">
        <v>48201522201</v>
      </c>
      <c r="B800" t="s">
        <v>71</v>
      </c>
      <c r="C800">
        <v>29.6</v>
      </c>
      <c r="D800">
        <v>45000</v>
      </c>
    </row>
    <row r="801" spans="1:4">
      <c r="A801">
        <v>48201522202</v>
      </c>
      <c r="B801" t="s">
        <v>71</v>
      </c>
      <c r="C801">
        <v>37.700000000000003</v>
      </c>
      <c r="D801">
        <v>38147</v>
      </c>
    </row>
    <row r="802" spans="1:4">
      <c r="A802">
        <v>48201522301</v>
      </c>
      <c r="B802" t="s">
        <v>71</v>
      </c>
      <c r="C802">
        <v>14.7</v>
      </c>
      <c r="D802">
        <v>45145</v>
      </c>
    </row>
    <row r="803" spans="1:4">
      <c r="A803">
        <v>48201522302</v>
      </c>
      <c r="B803" t="s">
        <v>71</v>
      </c>
      <c r="C803">
        <v>17</v>
      </c>
      <c r="D803">
        <v>57159</v>
      </c>
    </row>
    <row r="804" spans="1:4">
      <c r="A804">
        <v>48201522401</v>
      </c>
      <c r="B804" t="s">
        <v>71</v>
      </c>
      <c r="C804">
        <v>15.8</v>
      </c>
      <c r="D804">
        <v>57959</v>
      </c>
    </row>
    <row r="805" spans="1:4">
      <c r="A805">
        <v>48201522402</v>
      </c>
      <c r="B805" t="s">
        <v>71</v>
      </c>
      <c r="C805">
        <v>23.5</v>
      </c>
      <c r="D805">
        <v>57292</v>
      </c>
    </row>
    <row r="806" spans="1:4">
      <c r="A806">
        <v>48201522500</v>
      </c>
      <c r="B806" t="s">
        <v>71</v>
      </c>
      <c r="C806">
        <v>2.7</v>
      </c>
      <c r="D806">
        <v>173536</v>
      </c>
    </row>
    <row r="807" spans="1:4">
      <c r="A807">
        <v>48201530100</v>
      </c>
      <c r="B807" t="s">
        <v>71</v>
      </c>
      <c r="C807">
        <v>25.8</v>
      </c>
      <c r="D807">
        <v>33203</v>
      </c>
    </row>
    <row r="808" spans="1:4">
      <c r="A808">
        <v>48201530200</v>
      </c>
      <c r="B808" t="s">
        <v>71</v>
      </c>
      <c r="C808">
        <v>11.5</v>
      </c>
      <c r="D808">
        <v>83152</v>
      </c>
    </row>
    <row r="809" spans="1:4">
      <c r="A809">
        <v>48201530300</v>
      </c>
      <c r="B809" t="s">
        <v>71</v>
      </c>
      <c r="C809">
        <v>29.8</v>
      </c>
      <c r="D809">
        <v>25000</v>
      </c>
    </row>
    <row r="810" spans="1:4">
      <c r="A810">
        <v>48201530400</v>
      </c>
      <c r="B810" t="s">
        <v>71</v>
      </c>
      <c r="C810">
        <v>35</v>
      </c>
      <c r="D810">
        <v>23067</v>
      </c>
    </row>
    <row r="811" spans="1:4">
      <c r="A811">
        <v>48201530500</v>
      </c>
      <c r="B811" t="s">
        <v>71</v>
      </c>
      <c r="C811">
        <v>35.4</v>
      </c>
      <c r="D811">
        <v>30965</v>
      </c>
    </row>
    <row r="812" spans="1:4">
      <c r="A812">
        <v>48201530600</v>
      </c>
      <c r="B812" t="s">
        <v>71</v>
      </c>
      <c r="C812">
        <v>56.9</v>
      </c>
      <c r="D812">
        <v>26308</v>
      </c>
    </row>
    <row r="813" spans="1:4">
      <c r="A813">
        <v>48201530700</v>
      </c>
      <c r="B813" t="s">
        <v>71</v>
      </c>
      <c r="C813">
        <v>42.7</v>
      </c>
      <c r="D813">
        <v>27338</v>
      </c>
    </row>
    <row r="814" spans="1:4">
      <c r="A814">
        <v>48201530800</v>
      </c>
      <c r="B814" t="s">
        <v>71</v>
      </c>
      <c r="C814">
        <v>18</v>
      </c>
      <c r="D814">
        <v>37931</v>
      </c>
    </row>
    <row r="815" spans="1:4">
      <c r="A815">
        <v>48201530900</v>
      </c>
      <c r="B815" t="s">
        <v>71</v>
      </c>
      <c r="C815">
        <v>13.4</v>
      </c>
      <c r="D815">
        <v>64566</v>
      </c>
    </row>
    <row r="816" spans="1:4">
      <c r="A816">
        <v>48201531000</v>
      </c>
      <c r="B816" t="s">
        <v>71</v>
      </c>
      <c r="C816">
        <v>9.6</v>
      </c>
      <c r="D816">
        <v>103935</v>
      </c>
    </row>
    <row r="817" spans="1:4">
      <c r="A817">
        <v>48201531100</v>
      </c>
      <c r="B817" t="s">
        <v>71</v>
      </c>
      <c r="C817">
        <v>2.9</v>
      </c>
      <c r="D817">
        <v>101188</v>
      </c>
    </row>
    <row r="818" spans="1:4">
      <c r="A818">
        <v>48201531200</v>
      </c>
      <c r="B818" t="s">
        <v>71</v>
      </c>
      <c r="C818">
        <v>13.6</v>
      </c>
      <c r="D818">
        <v>72778</v>
      </c>
    </row>
    <row r="819" spans="1:4">
      <c r="A819">
        <v>48201531300</v>
      </c>
      <c r="B819" t="s">
        <v>71</v>
      </c>
      <c r="C819">
        <v>33.200000000000003</v>
      </c>
      <c r="D819">
        <v>34873</v>
      </c>
    </row>
    <row r="820" spans="1:4">
      <c r="A820">
        <v>48201531400</v>
      </c>
      <c r="B820" t="s">
        <v>71</v>
      </c>
      <c r="C820">
        <v>14</v>
      </c>
      <c r="D820">
        <v>66403</v>
      </c>
    </row>
    <row r="821" spans="1:4">
      <c r="A821">
        <v>48201531500</v>
      </c>
      <c r="B821" t="s">
        <v>71</v>
      </c>
      <c r="C821">
        <v>5.4</v>
      </c>
      <c r="D821">
        <v>60875</v>
      </c>
    </row>
    <row r="822" spans="1:4">
      <c r="A822">
        <v>48201531600</v>
      </c>
      <c r="B822" t="s">
        <v>71</v>
      </c>
      <c r="C822">
        <v>4.5999999999999996</v>
      </c>
      <c r="D822">
        <v>75227</v>
      </c>
    </row>
    <row r="823" spans="1:4">
      <c r="A823">
        <v>48201531700</v>
      </c>
      <c r="B823" t="s">
        <v>71</v>
      </c>
      <c r="C823">
        <v>5.6</v>
      </c>
      <c r="D823">
        <v>100455</v>
      </c>
    </row>
    <row r="824" spans="1:4">
      <c r="A824">
        <v>48201531800</v>
      </c>
      <c r="B824" t="s">
        <v>71</v>
      </c>
      <c r="C824">
        <v>32.4</v>
      </c>
      <c r="D824">
        <v>33191</v>
      </c>
    </row>
    <row r="825" spans="1:4">
      <c r="A825">
        <v>48201531900</v>
      </c>
      <c r="B825" t="s">
        <v>71</v>
      </c>
      <c r="C825">
        <v>36.9</v>
      </c>
      <c r="D825">
        <v>35284</v>
      </c>
    </row>
    <row r="826" spans="1:4">
      <c r="A826">
        <v>48201532001</v>
      </c>
      <c r="B826" t="s">
        <v>71</v>
      </c>
      <c r="C826">
        <v>29.3</v>
      </c>
      <c r="D826">
        <v>30481</v>
      </c>
    </row>
    <row r="827" spans="1:4">
      <c r="A827">
        <v>48201532002</v>
      </c>
      <c r="B827" t="s">
        <v>71</v>
      </c>
      <c r="C827">
        <v>1.3</v>
      </c>
      <c r="D827">
        <v>65313</v>
      </c>
    </row>
    <row r="828" spans="1:4">
      <c r="A828">
        <v>48201532100</v>
      </c>
      <c r="B828" t="s">
        <v>71</v>
      </c>
      <c r="C828">
        <v>41.3</v>
      </c>
      <c r="D828">
        <v>28411</v>
      </c>
    </row>
    <row r="829" spans="1:4">
      <c r="A829">
        <v>48201532200</v>
      </c>
      <c r="B829" t="s">
        <v>71</v>
      </c>
      <c r="C829">
        <v>33.799999999999997</v>
      </c>
      <c r="D829">
        <v>36692</v>
      </c>
    </row>
    <row r="830" spans="1:4">
      <c r="A830">
        <v>48201532300</v>
      </c>
      <c r="B830" t="s">
        <v>71</v>
      </c>
      <c r="C830">
        <v>14.4</v>
      </c>
      <c r="D830">
        <v>44571</v>
      </c>
    </row>
    <row r="831" spans="1:4">
      <c r="A831">
        <v>48201532400</v>
      </c>
      <c r="B831" t="s">
        <v>71</v>
      </c>
      <c r="C831">
        <v>9.4</v>
      </c>
      <c r="D831">
        <v>63201</v>
      </c>
    </row>
    <row r="832" spans="1:4">
      <c r="A832">
        <v>48201532501</v>
      </c>
      <c r="B832" t="s">
        <v>71</v>
      </c>
      <c r="C832">
        <v>10.4</v>
      </c>
      <c r="D832">
        <v>60234</v>
      </c>
    </row>
    <row r="833" spans="1:4">
      <c r="A833">
        <v>48201532502</v>
      </c>
      <c r="B833" t="s">
        <v>71</v>
      </c>
      <c r="C833">
        <v>13.5</v>
      </c>
      <c r="D833">
        <v>50570</v>
      </c>
    </row>
    <row r="834" spans="1:4">
      <c r="A834">
        <v>48201532600</v>
      </c>
      <c r="B834" t="s">
        <v>71</v>
      </c>
      <c r="C834">
        <v>15.2</v>
      </c>
      <c r="D834">
        <v>32513</v>
      </c>
    </row>
    <row r="835" spans="1:4">
      <c r="A835">
        <v>48201532700</v>
      </c>
      <c r="B835" t="s">
        <v>71</v>
      </c>
      <c r="C835">
        <v>23.1</v>
      </c>
      <c r="D835">
        <v>40719</v>
      </c>
    </row>
    <row r="836" spans="1:4">
      <c r="A836">
        <v>48201532800</v>
      </c>
      <c r="B836" t="s">
        <v>71</v>
      </c>
      <c r="C836">
        <v>19.5</v>
      </c>
      <c r="D836">
        <v>54234</v>
      </c>
    </row>
    <row r="837" spans="1:4">
      <c r="A837">
        <v>48201532900</v>
      </c>
      <c r="B837" t="s">
        <v>71</v>
      </c>
      <c r="C837">
        <v>20.5</v>
      </c>
      <c r="D837">
        <v>47719</v>
      </c>
    </row>
    <row r="838" spans="1:4">
      <c r="A838">
        <v>48201533000</v>
      </c>
      <c r="B838" t="s">
        <v>71</v>
      </c>
      <c r="C838">
        <v>43.8</v>
      </c>
      <c r="D838">
        <v>25645</v>
      </c>
    </row>
    <row r="839" spans="1:4">
      <c r="A839">
        <v>48201533100</v>
      </c>
      <c r="B839" t="s">
        <v>71</v>
      </c>
      <c r="C839">
        <v>16.2</v>
      </c>
      <c r="D839">
        <v>58994</v>
      </c>
    </row>
    <row r="840" spans="1:4">
      <c r="A840">
        <v>48201533200</v>
      </c>
      <c r="B840" t="s">
        <v>71</v>
      </c>
      <c r="C840">
        <v>19.8</v>
      </c>
      <c r="D840">
        <v>50370</v>
      </c>
    </row>
    <row r="841" spans="1:4">
      <c r="A841">
        <v>48201533300</v>
      </c>
      <c r="B841" t="s">
        <v>71</v>
      </c>
      <c r="C841">
        <v>38</v>
      </c>
      <c r="D841">
        <v>22320</v>
      </c>
    </row>
    <row r="842" spans="1:4">
      <c r="A842">
        <v>48201533400</v>
      </c>
      <c r="B842" t="s">
        <v>71</v>
      </c>
      <c r="C842">
        <v>25.5</v>
      </c>
      <c r="D842">
        <v>40439</v>
      </c>
    </row>
    <row r="843" spans="1:4">
      <c r="A843">
        <v>48201533500</v>
      </c>
      <c r="B843" t="s">
        <v>71</v>
      </c>
      <c r="C843">
        <v>13</v>
      </c>
      <c r="D843">
        <v>51500</v>
      </c>
    </row>
    <row r="844" spans="1:4">
      <c r="A844">
        <v>48201533600</v>
      </c>
      <c r="B844" t="s">
        <v>71</v>
      </c>
      <c r="C844">
        <v>29.3</v>
      </c>
      <c r="D844">
        <v>37633</v>
      </c>
    </row>
    <row r="845" spans="1:4">
      <c r="A845">
        <v>48201533701</v>
      </c>
      <c r="B845" t="s">
        <v>71</v>
      </c>
      <c r="C845">
        <v>30.7</v>
      </c>
      <c r="D845">
        <v>31340</v>
      </c>
    </row>
    <row r="846" spans="1:4">
      <c r="A846">
        <v>48201533702</v>
      </c>
      <c r="B846" t="s">
        <v>71</v>
      </c>
      <c r="C846">
        <v>14.2</v>
      </c>
      <c r="D846">
        <v>49643</v>
      </c>
    </row>
    <row r="847" spans="1:4">
      <c r="A847">
        <v>48201533801</v>
      </c>
      <c r="B847" t="s">
        <v>71</v>
      </c>
      <c r="C847">
        <v>21.2</v>
      </c>
      <c r="D847">
        <v>45071</v>
      </c>
    </row>
    <row r="848" spans="1:4">
      <c r="A848">
        <v>48201533802</v>
      </c>
      <c r="B848" t="s">
        <v>71</v>
      </c>
      <c r="C848">
        <v>28.7</v>
      </c>
      <c r="D848">
        <v>55247</v>
      </c>
    </row>
    <row r="849" spans="1:4">
      <c r="A849">
        <v>48201533901</v>
      </c>
      <c r="B849" t="s">
        <v>71</v>
      </c>
      <c r="C849">
        <v>23.6</v>
      </c>
      <c r="D849">
        <v>46912</v>
      </c>
    </row>
    <row r="850" spans="1:4">
      <c r="A850">
        <v>48201533902</v>
      </c>
      <c r="B850" t="s">
        <v>71</v>
      </c>
      <c r="C850">
        <v>38.9</v>
      </c>
      <c r="D850">
        <v>26038</v>
      </c>
    </row>
    <row r="851" spans="1:4">
      <c r="A851">
        <v>48201534001</v>
      </c>
      <c r="B851" t="s">
        <v>71</v>
      </c>
      <c r="C851">
        <v>39.9</v>
      </c>
      <c r="D851">
        <v>30986</v>
      </c>
    </row>
    <row r="852" spans="1:4">
      <c r="A852">
        <v>48201534002</v>
      </c>
      <c r="B852" t="s">
        <v>71</v>
      </c>
      <c r="C852">
        <v>12.3</v>
      </c>
      <c r="D852">
        <v>46998</v>
      </c>
    </row>
    <row r="853" spans="1:4">
      <c r="A853">
        <v>48201534003</v>
      </c>
      <c r="B853" t="s">
        <v>71</v>
      </c>
      <c r="C853">
        <v>17.100000000000001</v>
      </c>
      <c r="D853">
        <v>63348</v>
      </c>
    </row>
    <row r="854" spans="1:4">
      <c r="A854">
        <v>48201534100</v>
      </c>
      <c r="B854" t="s">
        <v>71</v>
      </c>
      <c r="C854">
        <v>26.9</v>
      </c>
      <c r="D854">
        <v>55714</v>
      </c>
    </row>
    <row r="855" spans="1:4">
      <c r="A855">
        <v>48201534201</v>
      </c>
      <c r="B855" t="s">
        <v>71</v>
      </c>
      <c r="C855">
        <v>13.6</v>
      </c>
      <c r="D855">
        <v>57292</v>
      </c>
    </row>
    <row r="856" spans="1:4">
      <c r="A856">
        <v>48201534202</v>
      </c>
      <c r="B856" t="s">
        <v>71</v>
      </c>
      <c r="C856">
        <v>5.2</v>
      </c>
      <c r="D856">
        <v>63504</v>
      </c>
    </row>
    <row r="857" spans="1:4">
      <c r="A857">
        <v>48201534203</v>
      </c>
      <c r="B857" t="s">
        <v>71</v>
      </c>
      <c r="C857">
        <v>14.5</v>
      </c>
      <c r="D857">
        <v>51328</v>
      </c>
    </row>
    <row r="858" spans="1:4">
      <c r="A858">
        <v>48201540100</v>
      </c>
      <c r="B858" t="s">
        <v>71</v>
      </c>
      <c r="C858">
        <v>4.3</v>
      </c>
      <c r="D858">
        <v>129154</v>
      </c>
    </row>
    <row r="859" spans="1:4">
      <c r="A859">
        <v>48201540200</v>
      </c>
      <c r="B859" t="s">
        <v>71</v>
      </c>
      <c r="C859">
        <v>12.1</v>
      </c>
      <c r="D859">
        <v>49293</v>
      </c>
    </row>
    <row r="860" spans="1:4">
      <c r="A860">
        <v>48201540501</v>
      </c>
      <c r="B860" t="s">
        <v>71</v>
      </c>
      <c r="C860">
        <v>22.4</v>
      </c>
      <c r="D860">
        <v>39553</v>
      </c>
    </row>
    <row r="861" spans="1:4">
      <c r="A861">
        <v>48201540502</v>
      </c>
      <c r="B861" t="s">
        <v>71</v>
      </c>
      <c r="C861">
        <v>9.9</v>
      </c>
      <c r="D861">
        <v>73977</v>
      </c>
    </row>
    <row r="862" spans="1:4">
      <c r="A862">
        <v>48201540601</v>
      </c>
      <c r="B862" t="s">
        <v>71</v>
      </c>
      <c r="C862">
        <v>7.5</v>
      </c>
      <c r="D862">
        <v>81313</v>
      </c>
    </row>
    <row r="863" spans="1:4">
      <c r="A863">
        <v>48201540602</v>
      </c>
      <c r="B863" t="s">
        <v>71</v>
      </c>
      <c r="C863">
        <v>15.4</v>
      </c>
      <c r="D863">
        <v>50061</v>
      </c>
    </row>
    <row r="864" spans="1:4">
      <c r="A864">
        <v>48201540700</v>
      </c>
      <c r="B864" t="s">
        <v>71</v>
      </c>
      <c r="C864">
        <v>13</v>
      </c>
      <c r="D864">
        <v>82716</v>
      </c>
    </row>
    <row r="865" spans="1:4">
      <c r="A865">
        <v>48201540800</v>
      </c>
      <c r="B865" t="s">
        <v>71</v>
      </c>
      <c r="C865">
        <v>14.5</v>
      </c>
      <c r="D865">
        <v>53264</v>
      </c>
    </row>
    <row r="866" spans="1:4">
      <c r="A866">
        <v>48201540901</v>
      </c>
      <c r="B866" t="s">
        <v>71</v>
      </c>
      <c r="C866">
        <v>10.5</v>
      </c>
      <c r="D866">
        <v>106205</v>
      </c>
    </row>
    <row r="867" spans="1:4">
      <c r="A867">
        <v>48201540902</v>
      </c>
      <c r="B867" t="s">
        <v>71</v>
      </c>
      <c r="C867">
        <v>10.199999999999999</v>
      </c>
      <c r="D867">
        <v>58510</v>
      </c>
    </row>
    <row r="868" spans="1:4">
      <c r="A868">
        <v>48201541001</v>
      </c>
      <c r="B868" t="s">
        <v>71</v>
      </c>
      <c r="C868">
        <v>13.2</v>
      </c>
      <c r="D868">
        <v>66737</v>
      </c>
    </row>
    <row r="869" spans="1:4">
      <c r="A869">
        <v>48201541002</v>
      </c>
      <c r="B869" t="s">
        <v>71</v>
      </c>
      <c r="C869">
        <v>5.2</v>
      </c>
      <c r="D869">
        <v>104177</v>
      </c>
    </row>
    <row r="870" spans="1:4">
      <c r="A870">
        <v>48201541003</v>
      </c>
      <c r="B870" t="s">
        <v>71</v>
      </c>
      <c r="C870">
        <v>8.4</v>
      </c>
      <c r="D870">
        <v>108743</v>
      </c>
    </row>
    <row r="871" spans="1:4">
      <c r="A871">
        <v>48201541100</v>
      </c>
      <c r="B871" t="s">
        <v>71</v>
      </c>
      <c r="C871">
        <v>9.1999999999999993</v>
      </c>
      <c r="D871">
        <v>100951</v>
      </c>
    </row>
    <row r="872" spans="1:4">
      <c r="A872">
        <v>48201541201</v>
      </c>
      <c r="B872" t="s">
        <v>71</v>
      </c>
      <c r="C872">
        <v>4</v>
      </c>
      <c r="D872">
        <v>115504</v>
      </c>
    </row>
    <row r="873" spans="1:4">
      <c r="A873">
        <v>48201541202</v>
      </c>
      <c r="B873" t="s">
        <v>71</v>
      </c>
      <c r="C873">
        <v>17.100000000000001</v>
      </c>
      <c r="D873">
        <v>73300</v>
      </c>
    </row>
    <row r="874" spans="1:4">
      <c r="A874">
        <v>48201541203</v>
      </c>
      <c r="B874" t="s">
        <v>71</v>
      </c>
      <c r="C874">
        <v>2.5</v>
      </c>
      <c r="D874">
        <v>121307</v>
      </c>
    </row>
    <row r="875" spans="1:4">
      <c r="A875">
        <v>48201541300</v>
      </c>
      <c r="B875" t="s">
        <v>71</v>
      </c>
      <c r="C875">
        <v>15.4</v>
      </c>
      <c r="D875">
        <v>62739</v>
      </c>
    </row>
    <row r="876" spans="1:4">
      <c r="A876">
        <v>48201541400</v>
      </c>
      <c r="B876" t="s">
        <v>71</v>
      </c>
      <c r="C876">
        <v>10.199999999999999</v>
      </c>
      <c r="D876">
        <v>69225</v>
      </c>
    </row>
    <row r="877" spans="1:4">
      <c r="A877">
        <v>48201541500</v>
      </c>
      <c r="B877" t="s">
        <v>71</v>
      </c>
      <c r="C877">
        <v>12.4</v>
      </c>
      <c r="D877">
        <v>68945</v>
      </c>
    </row>
    <row r="878" spans="1:4">
      <c r="A878">
        <v>48201541601</v>
      </c>
      <c r="B878" t="s">
        <v>71</v>
      </c>
      <c r="C878">
        <v>8.9</v>
      </c>
      <c r="D878">
        <v>88310</v>
      </c>
    </row>
    <row r="879" spans="1:4">
      <c r="A879">
        <v>48201541602</v>
      </c>
      <c r="B879" t="s">
        <v>71</v>
      </c>
      <c r="C879">
        <v>11.6</v>
      </c>
      <c r="D879">
        <v>57424</v>
      </c>
    </row>
    <row r="880" spans="1:4">
      <c r="A880">
        <v>48201541700</v>
      </c>
      <c r="B880" t="s">
        <v>71</v>
      </c>
      <c r="C880">
        <v>7.6</v>
      </c>
      <c r="D880">
        <v>61631</v>
      </c>
    </row>
    <row r="881" spans="1:4">
      <c r="A881">
        <v>48201541800</v>
      </c>
      <c r="B881" t="s">
        <v>71</v>
      </c>
      <c r="C881">
        <v>17.5</v>
      </c>
      <c r="D881">
        <v>58288</v>
      </c>
    </row>
    <row r="882" spans="1:4">
      <c r="A882">
        <v>48201541900</v>
      </c>
      <c r="B882" t="s">
        <v>71</v>
      </c>
      <c r="C882">
        <v>5.3</v>
      </c>
      <c r="D882">
        <v>93026</v>
      </c>
    </row>
    <row r="883" spans="1:4">
      <c r="A883">
        <v>48201542000</v>
      </c>
      <c r="B883" t="s">
        <v>71</v>
      </c>
      <c r="C883">
        <v>2.9</v>
      </c>
      <c r="D883">
        <v>80007</v>
      </c>
    </row>
    <row r="884" spans="1:4">
      <c r="A884">
        <v>48201542101</v>
      </c>
      <c r="B884" t="s">
        <v>71</v>
      </c>
      <c r="C884">
        <v>14.7</v>
      </c>
      <c r="D884">
        <v>62404</v>
      </c>
    </row>
    <row r="885" spans="1:4">
      <c r="A885">
        <v>48201542102</v>
      </c>
      <c r="B885" t="s">
        <v>71</v>
      </c>
      <c r="C885">
        <v>18.399999999999999</v>
      </c>
      <c r="D885">
        <v>63942</v>
      </c>
    </row>
    <row r="886" spans="1:4">
      <c r="A886">
        <v>48201542200</v>
      </c>
      <c r="B886" t="s">
        <v>71</v>
      </c>
      <c r="C886">
        <v>7.2</v>
      </c>
      <c r="D886">
        <v>76957</v>
      </c>
    </row>
    <row r="887" spans="1:4">
      <c r="A887">
        <v>48201542301</v>
      </c>
      <c r="B887" t="s">
        <v>71</v>
      </c>
      <c r="C887">
        <v>9.3000000000000007</v>
      </c>
      <c r="D887">
        <v>78700</v>
      </c>
    </row>
    <row r="888" spans="1:4">
      <c r="A888">
        <v>48201542302</v>
      </c>
      <c r="B888" t="s">
        <v>71</v>
      </c>
      <c r="C888">
        <v>7.4</v>
      </c>
      <c r="D888">
        <v>66283</v>
      </c>
    </row>
    <row r="889" spans="1:4">
      <c r="A889">
        <v>48201542400</v>
      </c>
      <c r="B889" t="s">
        <v>71</v>
      </c>
      <c r="C889">
        <v>13.6</v>
      </c>
      <c r="D889">
        <v>60825</v>
      </c>
    </row>
    <row r="890" spans="1:4">
      <c r="A890">
        <v>48201542500</v>
      </c>
      <c r="B890" t="s">
        <v>71</v>
      </c>
      <c r="C890">
        <v>2.7</v>
      </c>
      <c r="D890">
        <v>82697</v>
      </c>
    </row>
    <row r="891" spans="1:4">
      <c r="A891">
        <v>48201542600</v>
      </c>
      <c r="B891" t="s">
        <v>71</v>
      </c>
      <c r="C891">
        <v>1.7</v>
      </c>
      <c r="D891">
        <v>102750</v>
      </c>
    </row>
    <row r="892" spans="1:4">
      <c r="A892">
        <v>48201542700</v>
      </c>
      <c r="B892" t="s">
        <v>71</v>
      </c>
      <c r="C892">
        <v>10.199999999999999</v>
      </c>
      <c r="D892">
        <v>63125</v>
      </c>
    </row>
    <row r="893" spans="1:4">
      <c r="A893">
        <v>48201542800</v>
      </c>
      <c r="B893" t="s">
        <v>71</v>
      </c>
      <c r="C893">
        <v>8.4</v>
      </c>
      <c r="D893">
        <v>83995</v>
      </c>
    </row>
    <row r="894" spans="1:4">
      <c r="A894">
        <v>48201542900</v>
      </c>
      <c r="B894" t="s">
        <v>71</v>
      </c>
      <c r="C894">
        <v>6.3</v>
      </c>
      <c r="D894">
        <v>75461</v>
      </c>
    </row>
    <row r="895" spans="1:4">
      <c r="A895">
        <v>48201543001</v>
      </c>
      <c r="B895" t="s">
        <v>71</v>
      </c>
      <c r="C895">
        <v>4.4000000000000004</v>
      </c>
      <c r="D895">
        <v>127763</v>
      </c>
    </row>
    <row r="896" spans="1:4">
      <c r="A896">
        <v>48201543002</v>
      </c>
      <c r="B896" t="s">
        <v>71</v>
      </c>
      <c r="C896">
        <v>4.2</v>
      </c>
      <c r="D896">
        <v>116470</v>
      </c>
    </row>
    <row r="897" spans="1:4">
      <c r="A897">
        <v>48201543003</v>
      </c>
      <c r="B897" t="s">
        <v>71</v>
      </c>
      <c r="C897">
        <v>6.8</v>
      </c>
      <c r="D897">
        <v>67573</v>
      </c>
    </row>
    <row r="898" spans="1:4">
      <c r="A898">
        <v>48201543100</v>
      </c>
      <c r="B898" t="s">
        <v>71</v>
      </c>
      <c r="C898">
        <v>16.2</v>
      </c>
      <c r="D898">
        <v>67344</v>
      </c>
    </row>
    <row r="899" spans="1:4">
      <c r="A899">
        <v>48201543200</v>
      </c>
      <c r="B899" t="s">
        <v>71</v>
      </c>
      <c r="C899">
        <v>12.7</v>
      </c>
      <c r="D899">
        <v>60799</v>
      </c>
    </row>
    <row r="900" spans="1:4">
      <c r="A900">
        <v>48201550100</v>
      </c>
      <c r="B900" t="s">
        <v>71</v>
      </c>
      <c r="C900">
        <v>49.1</v>
      </c>
      <c r="D900">
        <v>22136</v>
      </c>
    </row>
    <row r="901" spans="1:4">
      <c r="A901">
        <v>48201550200</v>
      </c>
      <c r="B901" t="s">
        <v>71</v>
      </c>
      <c r="C901">
        <v>37.1</v>
      </c>
      <c r="D901">
        <v>22368</v>
      </c>
    </row>
    <row r="902" spans="1:4">
      <c r="A902">
        <v>48201550301</v>
      </c>
      <c r="B902" t="s">
        <v>71</v>
      </c>
      <c r="C902">
        <v>27.4</v>
      </c>
      <c r="D902">
        <v>31583</v>
      </c>
    </row>
    <row r="903" spans="1:4">
      <c r="A903">
        <v>48201550302</v>
      </c>
      <c r="B903" t="s">
        <v>71</v>
      </c>
      <c r="C903">
        <v>23.4</v>
      </c>
      <c r="D903">
        <v>45412</v>
      </c>
    </row>
    <row r="904" spans="1:4">
      <c r="A904">
        <v>48201550401</v>
      </c>
      <c r="B904" t="s">
        <v>71</v>
      </c>
      <c r="C904">
        <v>30.2</v>
      </c>
      <c r="D904">
        <v>38351</v>
      </c>
    </row>
    <row r="905" spans="1:4">
      <c r="A905">
        <v>48201550402</v>
      </c>
      <c r="B905" t="s">
        <v>71</v>
      </c>
      <c r="C905">
        <v>15.2</v>
      </c>
      <c r="D905">
        <v>60596</v>
      </c>
    </row>
    <row r="906" spans="1:4">
      <c r="A906">
        <v>48201550500</v>
      </c>
      <c r="B906" t="s">
        <v>71</v>
      </c>
      <c r="C906">
        <v>16.3</v>
      </c>
      <c r="D906">
        <v>42460</v>
      </c>
    </row>
    <row r="907" spans="1:4">
      <c r="A907">
        <v>48201550601</v>
      </c>
      <c r="B907" t="s">
        <v>71</v>
      </c>
      <c r="C907">
        <v>10.199999999999999</v>
      </c>
      <c r="D907">
        <v>59883</v>
      </c>
    </row>
    <row r="908" spans="1:4">
      <c r="A908">
        <v>48201550602</v>
      </c>
      <c r="B908" t="s">
        <v>71</v>
      </c>
      <c r="C908">
        <v>19.2</v>
      </c>
      <c r="D908">
        <v>50938</v>
      </c>
    </row>
    <row r="909" spans="1:4">
      <c r="A909">
        <v>48201550603</v>
      </c>
      <c r="B909" t="s">
        <v>71</v>
      </c>
      <c r="C909">
        <v>20.399999999999999</v>
      </c>
      <c r="D909">
        <v>49205</v>
      </c>
    </row>
    <row r="910" spans="1:4">
      <c r="A910">
        <v>48201550700</v>
      </c>
      <c r="B910" t="s">
        <v>71</v>
      </c>
      <c r="C910">
        <v>11.5</v>
      </c>
      <c r="D910">
        <v>63750</v>
      </c>
    </row>
    <row r="911" spans="1:4">
      <c r="A911">
        <v>48201550800</v>
      </c>
      <c r="B911" t="s">
        <v>71</v>
      </c>
      <c r="C911">
        <v>18.8</v>
      </c>
      <c r="D911">
        <v>44636</v>
      </c>
    </row>
    <row r="912" spans="1:4">
      <c r="A912">
        <v>48201550900</v>
      </c>
      <c r="B912" t="s">
        <v>71</v>
      </c>
      <c r="C912">
        <v>12.1</v>
      </c>
      <c r="D912">
        <v>53158</v>
      </c>
    </row>
    <row r="913" spans="1:4">
      <c r="A913">
        <v>48201551000</v>
      </c>
      <c r="B913" t="s">
        <v>71</v>
      </c>
      <c r="C913">
        <v>20.9</v>
      </c>
      <c r="D913">
        <v>42563</v>
      </c>
    </row>
    <row r="914" spans="1:4">
      <c r="A914">
        <v>48201551100</v>
      </c>
      <c r="B914" t="s">
        <v>71</v>
      </c>
      <c r="C914">
        <v>23.8</v>
      </c>
      <c r="D914">
        <v>32782</v>
      </c>
    </row>
    <row r="915" spans="1:4">
      <c r="A915">
        <v>48201551200</v>
      </c>
      <c r="B915" t="s">
        <v>71</v>
      </c>
      <c r="C915">
        <v>19</v>
      </c>
      <c r="D915">
        <v>51932</v>
      </c>
    </row>
    <row r="916" spans="1:4">
      <c r="A916">
        <v>48201551300</v>
      </c>
      <c r="B916" t="s">
        <v>71</v>
      </c>
      <c r="C916">
        <v>4.9000000000000004</v>
      </c>
      <c r="D916">
        <v>76389</v>
      </c>
    </row>
    <row r="917" spans="1:4">
      <c r="A917">
        <v>48201551400</v>
      </c>
      <c r="B917" t="s">
        <v>71</v>
      </c>
      <c r="C917">
        <v>5.9</v>
      </c>
      <c r="D917">
        <v>73750</v>
      </c>
    </row>
    <row r="918" spans="1:4">
      <c r="A918">
        <v>48201551500</v>
      </c>
      <c r="B918" t="s">
        <v>71</v>
      </c>
      <c r="C918">
        <v>8.4</v>
      </c>
      <c r="D918">
        <v>58801</v>
      </c>
    </row>
    <row r="919" spans="1:4">
      <c r="A919">
        <v>48201551600</v>
      </c>
      <c r="B919" t="s">
        <v>71</v>
      </c>
      <c r="C919">
        <v>9.6</v>
      </c>
      <c r="D919">
        <v>55508</v>
      </c>
    </row>
    <row r="920" spans="1:4">
      <c r="A920">
        <v>48201551701</v>
      </c>
      <c r="B920" t="s">
        <v>71</v>
      </c>
      <c r="C920">
        <v>6.9</v>
      </c>
      <c r="D920">
        <v>71435</v>
      </c>
    </row>
    <row r="921" spans="1:4">
      <c r="A921">
        <v>48201551702</v>
      </c>
      <c r="B921" t="s">
        <v>71</v>
      </c>
      <c r="C921">
        <v>2.5</v>
      </c>
      <c r="D921">
        <v>121583</v>
      </c>
    </row>
    <row r="922" spans="1:4">
      <c r="A922">
        <v>48201551703</v>
      </c>
      <c r="B922" t="s">
        <v>71</v>
      </c>
      <c r="C922">
        <v>6.8</v>
      </c>
      <c r="D922">
        <v>78891</v>
      </c>
    </row>
    <row r="923" spans="1:4">
      <c r="A923">
        <v>48201551800</v>
      </c>
      <c r="B923" t="s">
        <v>71</v>
      </c>
      <c r="C923">
        <v>2.5</v>
      </c>
      <c r="D923">
        <v>100989</v>
      </c>
    </row>
    <row r="924" spans="1:4">
      <c r="A924">
        <v>48201551900</v>
      </c>
      <c r="B924" t="s">
        <v>71</v>
      </c>
      <c r="C924">
        <v>16.399999999999999</v>
      </c>
      <c r="D924">
        <v>39191</v>
      </c>
    </row>
    <row r="925" spans="1:4">
      <c r="A925">
        <v>48201552001</v>
      </c>
      <c r="B925" t="s">
        <v>71</v>
      </c>
      <c r="C925">
        <v>13.5</v>
      </c>
      <c r="D925">
        <v>58027</v>
      </c>
    </row>
    <row r="926" spans="1:4">
      <c r="A926">
        <v>48201552002</v>
      </c>
      <c r="B926" t="s">
        <v>71</v>
      </c>
      <c r="C926">
        <v>4.8</v>
      </c>
      <c r="D926">
        <v>70500</v>
      </c>
    </row>
    <row r="927" spans="1:4">
      <c r="A927">
        <v>48201552101</v>
      </c>
      <c r="B927" t="s">
        <v>71</v>
      </c>
      <c r="C927">
        <v>4.4000000000000004</v>
      </c>
      <c r="D927">
        <v>67230</v>
      </c>
    </row>
    <row r="928" spans="1:4">
      <c r="A928">
        <v>48201552102</v>
      </c>
      <c r="B928" t="s">
        <v>71</v>
      </c>
      <c r="C928">
        <v>1.1000000000000001</v>
      </c>
      <c r="D928">
        <v>86597</v>
      </c>
    </row>
    <row r="929" spans="1:4">
      <c r="A929">
        <v>48201552103</v>
      </c>
      <c r="B929" t="s">
        <v>71</v>
      </c>
      <c r="C929">
        <v>7.2</v>
      </c>
      <c r="D929">
        <v>72163</v>
      </c>
    </row>
    <row r="930" spans="1:4">
      <c r="A930">
        <v>48201552200</v>
      </c>
      <c r="B930" t="s">
        <v>71</v>
      </c>
      <c r="C930">
        <v>14.4</v>
      </c>
      <c r="D930">
        <v>52652</v>
      </c>
    </row>
    <row r="931" spans="1:4">
      <c r="A931">
        <v>48201552301</v>
      </c>
      <c r="B931" t="s">
        <v>71</v>
      </c>
      <c r="C931">
        <v>3.4</v>
      </c>
      <c r="D931">
        <v>75625</v>
      </c>
    </row>
    <row r="932" spans="1:4">
      <c r="A932">
        <v>48201552302</v>
      </c>
      <c r="B932" t="s">
        <v>71</v>
      </c>
      <c r="C932">
        <v>11.1</v>
      </c>
      <c r="D932">
        <v>51389</v>
      </c>
    </row>
    <row r="933" spans="1:4">
      <c r="A933">
        <v>48201552400</v>
      </c>
      <c r="B933" t="s">
        <v>71</v>
      </c>
      <c r="C933">
        <v>8.8000000000000007</v>
      </c>
      <c r="D933">
        <v>51250</v>
      </c>
    </row>
    <row r="934" spans="1:4">
      <c r="A934">
        <v>48201552500</v>
      </c>
      <c r="B934" t="s">
        <v>71</v>
      </c>
      <c r="C934">
        <v>9.9</v>
      </c>
      <c r="D934">
        <v>71038</v>
      </c>
    </row>
    <row r="935" spans="1:4">
      <c r="A935">
        <v>48201552601</v>
      </c>
      <c r="B935" t="s">
        <v>71</v>
      </c>
      <c r="C935">
        <v>27.5</v>
      </c>
      <c r="D935">
        <v>40243</v>
      </c>
    </row>
    <row r="936" spans="1:4">
      <c r="A936">
        <v>48201552602</v>
      </c>
      <c r="B936" t="s">
        <v>71</v>
      </c>
      <c r="C936">
        <v>9.6999999999999993</v>
      </c>
      <c r="D936">
        <v>72558</v>
      </c>
    </row>
    <row r="937" spans="1:4">
      <c r="A937">
        <v>48201552700</v>
      </c>
      <c r="B937" t="s">
        <v>71</v>
      </c>
      <c r="C937">
        <v>8.3000000000000007</v>
      </c>
      <c r="D937">
        <v>59643</v>
      </c>
    </row>
    <row r="938" spans="1:4">
      <c r="A938">
        <v>48201552800</v>
      </c>
      <c r="B938" t="s">
        <v>71</v>
      </c>
      <c r="C938">
        <v>2.8</v>
      </c>
      <c r="D938">
        <v>67736</v>
      </c>
    </row>
    <row r="939" spans="1:4">
      <c r="A939">
        <v>48201552900</v>
      </c>
      <c r="B939" t="s">
        <v>71</v>
      </c>
      <c r="C939">
        <v>7.7</v>
      </c>
      <c r="D939">
        <v>64631</v>
      </c>
    </row>
    <row r="940" spans="1:4">
      <c r="A940">
        <v>48201553001</v>
      </c>
      <c r="B940" t="s">
        <v>71</v>
      </c>
      <c r="C940">
        <v>7.3</v>
      </c>
      <c r="D940">
        <v>85580</v>
      </c>
    </row>
    <row r="941" spans="1:4">
      <c r="A941">
        <v>48201553002</v>
      </c>
      <c r="B941" t="s">
        <v>71</v>
      </c>
      <c r="C941">
        <v>11.9</v>
      </c>
      <c r="D941">
        <v>98478</v>
      </c>
    </row>
    <row r="942" spans="1:4">
      <c r="A942">
        <v>48201553100</v>
      </c>
      <c r="B942" t="s">
        <v>71</v>
      </c>
      <c r="C942">
        <v>12.4</v>
      </c>
      <c r="D942">
        <v>54627</v>
      </c>
    </row>
    <row r="943" spans="1:4">
      <c r="A943">
        <v>48201553200</v>
      </c>
      <c r="B943" t="s">
        <v>71</v>
      </c>
      <c r="C943">
        <v>18.5</v>
      </c>
      <c r="D943">
        <v>37192</v>
      </c>
    </row>
    <row r="944" spans="1:4">
      <c r="A944">
        <v>48201553300</v>
      </c>
      <c r="B944" t="s">
        <v>71</v>
      </c>
      <c r="C944">
        <v>27.4</v>
      </c>
      <c r="D944">
        <v>33303</v>
      </c>
    </row>
    <row r="945" spans="1:4">
      <c r="A945">
        <v>48201553401</v>
      </c>
      <c r="B945" t="s">
        <v>71</v>
      </c>
      <c r="C945">
        <v>1.2</v>
      </c>
      <c r="D945">
        <v>103846</v>
      </c>
    </row>
    <row r="946" spans="1:4">
      <c r="A946">
        <v>48201553402</v>
      </c>
      <c r="B946" t="s">
        <v>71</v>
      </c>
      <c r="C946">
        <v>9.1</v>
      </c>
      <c r="D946">
        <v>101016</v>
      </c>
    </row>
    <row r="947" spans="1:4">
      <c r="A947">
        <v>48201553403</v>
      </c>
      <c r="B947" t="s">
        <v>71</v>
      </c>
      <c r="C947">
        <v>3</v>
      </c>
      <c r="D947">
        <v>85810</v>
      </c>
    </row>
    <row r="948" spans="1:4">
      <c r="A948">
        <v>48201553500</v>
      </c>
      <c r="B948" t="s">
        <v>71</v>
      </c>
      <c r="C948">
        <v>6</v>
      </c>
      <c r="D948">
        <v>69620</v>
      </c>
    </row>
    <row r="949" spans="1:4">
      <c r="A949">
        <v>48201553600</v>
      </c>
      <c r="B949" t="s">
        <v>71</v>
      </c>
      <c r="C949">
        <v>2.2000000000000002</v>
      </c>
      <c r="D949">
        <v>75657</v>
      </c>
    </row>
    <row r="950" spans="1:4">
      <c r="A950">
        <v>48201553700</v>
      </c>
      <c r="B950" t="s">
        <v>71</v>
      </c>
      <c r="C950">
        <v>9.3000000000000007</v>
      </c>
      <c r="D950">
        <v>80056</v>
      </c>
    </row>
    <row r="951" spans="1:4">
      <c r="A951">
        <v>48201553801</v>
      </c>
      <c r="B951" t="s">
        <v>71</v>
      </c>
      <c r="C951">
        <v>9.4</v>
      </c>
      <c r="D951">
        <v>122604</v>
      </c>
    </row>
    <row r="952" spans="1:4">
      <c r="A952">
        <v>48201553802</v>
      </c>
      <c r="B952" t="s">
        <v>71</v>
      </c>
      <c r="C952">
        <v>9</v>
      </c>
      <c r="D952">
        <v>65606</v>
      </c>
    </row>
    <row r="953" spans="1:4">
      <c r="A953">
        <v>48201553900</v>
      </c>
      <c r="B953" t="s">
        <v>71</v>
      </c>
      <c r="C953">
        <v>2</v>
      </c>
      <c r="D953">
        <v>141620</v>
      </c>
    </row>
    <row r="954" spans="1:4">
      <c r="A954">
        <v>48201554001</v>
      </c>
      <c r="B954" t="s">
        <v>71</v>
      </c>
      <c r="C954">
        <v>3.7</v>
      </c>
      <c r="D954">
        <v>70988</v>
      </c>
    </row>
    <row r="955" spans="1:4">
      <c r="A955">
        <v>48201554002</v>
      </c>
      <c r="B955" t="s">
        <v>71</v>
      </c>
      <c r="C955">
        <v>3.7</v>
      </c>
      <c r="D955">
        <v>146397</v>
      </c>
    </row>
    <row r="956" spans="1:4">
      <c r="A956">
        <v>48201554101</v>
      </c>
      <c r="B956" t="s">
        <v>71</v>
      </c>
      <c r="C956">
        <v>2.7</v>
      </c>
      <c r="D956">
        <v>113750</v>
      </c>
    </row>
    <row r="957" spans="1:4">
      <c r="A957">
        <v>48201554102</v>
      </c>
      <c r="B957" t="s">
        <v>71</v>
      </c>
      <c r="C957">
        <v>3.4</v>
      </c>
      <c r="D957">
        <v>96875</v>
      </c>
    </row>
    <row r="958" spans="1:4">
      <c r="A958">
        <v>48201554200</v>
      </c>
      <c r="B958" t="s">
        <v>71</v>
      </c>
      <c r="C958">
        <v>8.1</v>
      </c>
      <c r="D958">
        <v>83359</v>
      </c>
    </row>
    <row r="959" spans="1:4">
      <c r="A959">
        <v>48201554301</v>
      </c>
      <c r="B959" t="s">
        <v>71</v>
      </c>
      <c r="C959">
        <v>1.6</v>
      </c>
      <c r="D959">
        <v>100503</v>
      </c>
    </row>
    <row r="960" spans="1:4">
      <c r="A960">
        <v>48201554302</v>
      </c>
      <c r="B960" t="s">
        <v>71</v>
      </c>
      <c r="C960">
        <v>8.8000000000000007</v>
      </c>
      <c r="D960">
        <v>80875</v>
      </c>
    </row>
    <row r="961" spans="1:4">
      <c r="A961">
        <v>48201554401</v>
      </c>
      <c r="B961" t="s">
        <v>71</v>
      </c>
      <c r="C961">
        <v>1.6</v>
      </c>
      <c r="D961">
        <v>126099</v>
      </c>
    </row>
    <row r="962" spans="1:4">
      <c r="A962">
        <v>48201554402</v>
      </c>
      <c r="B962" t="s">
        <v>71</v>
      </c>
      <c r="C962">
        <v>3.1</v>
      </c>
      <c r="D962">
        <v>104375</v>
      </c>
    </row>
    <row r="963" spans="1:4">
      <c r="A963">
        <v>48201554403</v>
      </c>
      <c r="B963" t="s">
        <v>71</v>
      </c>
      <c r="C963">
        <v>5.4</v>
      </c>
      <c r="D963">
        <v>89423</v>
      </c>
    </row>
    <row r="964" spans="1:4">
      <c r="A964">
        <v>48201554501</v>
      </c>
      <c r="B964" t="s">
        <v>71</v>
      </c>
      <c r="C964">
        <v>2.9</v>
      </c>
      <c r="D964">
        <v>126250</v>
      </c>
    </row>
    <row r="965" spans="1:4">
      <c r="A965">
        <v>48201554502</v>
      </c>
      <c r="B965" t="s">
        <v>71</v>
      </c>
      <c r="C965">
        <v>0.8</v>
      </c>
      <c r="D965">
        <v>138190</v>
      </c>
    </row>
    <row r="966" spans="1:4">
      <c r="A966">
        <v>48201554600</v>
      </c>
      <c r="B966" t="s">
        <v>71</v>
      </c>
      <c r="C966">
        <v>1.5</v>
      </c>
      <c r="D966">
        <v>135197</v>
      </c>
    </row>
    <row r="967" spans="1:4">
      <c r="A967">
        <v>48201554700</v>
      </c>
      <c r="B967" t="s">
        <v>71</v>
      </c>
      <c r="C967">
        <v>3.1</v>
      </c>
      <c r="D967">
        <v>100599</v>
      </c>
    </row>
    <row r="968" spans="1:4">
      <c r="A968">
        <v>48201554801</v>
      </c>
      <c r="B968" t="s">
        <v>71</v>
      </c>
      <c r="C968">
        <v>13.6</v>
      </c>
      <c r="D968">
        <v>73853</v>
      </c>
    </row>
    <row r="969" spans="1:4">
      <c r="A969">
        <v>48201554802</v>
      </c>
      <c r="B969" t="s">
        <v>71</v>
      </c>
      <c r="C969">
        <v>5.8</v>
      </c>
      <c r="D969">
        <v>113307</v>
      </c>
    </row>
    <row r="970" spans="1:4">
      <c r="A970">
        <v>48201554901</v>
      </c>
      <c r="B970" t="s">
        <v>71</v>
      </c>
      <c r="C970">
        <v>4.9000000000000004</v>
      </c>
      <c r="D970">
        <v>81558</v>
      </c>
    </row>
    <row r="971" spans="1:4">
      <c r="A971">
        <v>48201554902</v>
      </c>
      <c r="B971" t="s">
        <v>71</v>
      </c>
      <c r="C971">
        <v>2.4</v>
      </c>
      <c r="D971">
        <v>108074</v>
      </c>
    </row>
    <row r="972" spans="1:4">
      <c r="A972">
        <v>48201554903</v>
      </c>
      <c r="B972" t="s">
        <v>71</v>
      </c>
      <c r="C972">
        <v>1.1000000000000001</v>
      </c>
      <c r="D972">
        <v>101289</v>
      </c>
    </row>
    <row r="973" spans="1:4">
      <c r="A973">
        <v>48201555000</v>
      </c>
      <c r="B973" t="s">
        <v>71</v>
      </c>
      <c r="C973">
        <v>7.4</v>
      </c>
      <c r="D973">
        <v>80787</v>
      </c>
    </row>
    <row r="974" spans="1:4">
      <c r="A974">
        <v>48201555100</v>
      </c>
      <c r="B974" t="s">
        <v>71</v>
      </c>
      <c r="C974">
        <v>7.5</v>
      </c>
      <c r="D974">
        <v>75867</v>
      </c>
    </row>
    <row r="975" spans="1:4">
      <c r="A975">
        <v>48201555200</v>
      </c>
      <c r="B975" t="s">
        <v>71</v>
      </c>
      <c r="C975">
        <v>12</v>
      </c>
      <c r="D975">
        <v>64155</v>
      </c>
    </row>
    <row r="976" spans="1:4">
      <c r="A976">
        <v>48201555301</v>
      </c>
      <c r="B976" t="s">
        <v>71</v>
      </c>
      <c r="C976">
        <v>6.1</v>
      </c>
      <c r="D976">
        <v>104926</v>
      </c>
    </row>
    <row r="977" spans="1:4">
      <c r="A977">
        <v>48201555302</v>
      </c>
      <c r="B977" t="s">
        <v>71</v>
      </c>
      <c r="C977">
        <v>4.5999999999999996</v>
      </c>
      <c r="D977">
        <v>130455</v>
      </c>
    </row>
    <row r="978" spans="1:4">
      <c r="A978">
        <v>48201555303</v>
      </c>
      <c r="B978" t="s">
        <v>71</v>
      </c>
      <c r="C978">
        <v>5.3</v>
      </c>
      <c r="D978">
        <v>91461</v>
      </c>
    </row>
    <row r="979" spans="1:4">
      <c r="A979">
        <v>48201555401</v>
      </c>
      <c r="B979" t="s">
        <v>71</v>
      </c>
      <c r="C979">
        <v>13.2</v>
      </c>
      <c r="D979">
        <v>53981</v>
      </c>
    </row>
    <row r="980" spans="1:4">
      <c r="A980">
        <v>48201555402</v>
      </c>
      <c r="B980" t="s">
        <v>71</v>
      </c>
      <c r="C980">
        <v>22.1</v>
      </c>
      <c r="D980">
        <v>47473</v>
      </c>
    </row>
    <row r="981" spans="1:4">
      <c r="A981">
        <v>48201555501</v>
      </c>
      <c r="B981" t="s">
        <v>71</v>
      </c>
      <c r="C981">
        <v>17.2</v>
      </c>
      <c r="D981">
        <v>75547</v>
      </c>
    </row>
    <row r="982" spans="1:4">
      <c r="A982">
        <v>48201555502</v>
      </c>
      <c r="B982" t="s">
        <v>71</v>
      </c>
      <c r="C982">
        <v>8.3000000000000007</v>
      </c>
      <c r="D982">
        <v>100192</v>
      </c>
    </row>
    <row r="983" spans="1:4">
      <c r="A983">
        <v>48201555600</v>
      </c>
      <c r="B983" t="s">
        <v>71</v>
      </c>
      <c r="C983">
        <v>15.2</v>
      </c>
      <c r="D983">
        <v>84914</v>
      </c>
    </row>
    <row r="984" spans="1:4">
      <c r="A984">
        <v>48201555701</v>
      </c>
      <c r="B984" t="s">
        <v>71</v>
      </c>
      <c r="C984">
        <v>1.5</v>
      </c>
      <c r="D984">
        <v>113247</v>
      </c>
    </row>
    <row r="985" spans="1:4">
      <c r="A985">
        <v>48201555702</v>
      </c>
      <c r="B985" t="s">
        <v>71</v>
      </c>
      <c r="C985">
        <v>4.7</v>
      </c>
      <c r="D985">
        <v>125152</v>
      </c>
    </row>
    <row r="986" spans="1:4">
      <c r="A986">
        <v>48201556000</v>
      </c>
      <c r="B986" t="s">
        <v>71</v>
      </c>
      <c r="C986">
        <v>13</v>
      </c>
      <c r="D986">
        <v>73646</v>
      </c>
    </row>
    <row r="987" spans="1:4">
      <c r="A987">
        <v>48201980000</v>
      </c>
      <c r="B987" t="s">
        <v>71</v>
      </c>
      <c r="C987">
        <v>55.6</v>
      </c>
      <c r="D987" t="s">
        <v>78</v>
      </c>
    </row>
    <row r="988" spans="1:4">
      <c r="A988">
        <v>48201980100</v>
      </c>
      <c r="B988" t="s">
        <v>71</v>
      </c>
      <c r="C988">
        <v>30.4</v>
      </c>
      <c r="D988">
        <v>31056</v>
      </c>
    </row>
    <row r="989" spans="1:4">
      <c r="A989">
        <v>48291700100</v>
      </c>
      <c r="B989" t="s">
        <v>72</v>
      </c>
      <c r="C989">
        <v>26.3</v>
      </c>
      <c r="D989">
        <v>36975</v>
      </c>
    </row>
    <row r="990" spans="1:4">
      <c r="A990">
        <v>48291700200</v>
      </c>
      <c r="B990" t="s">
        <v>72</v>
      </c>
      <c r="C990">
        <v>24</v>
      </c>
      <c r="D990">
        <v>29828</v>
      </c>
    </row>
    <row r="991" spans="1:4">
      <c r="A991">
        <v>48291700300</v>
      </c>
      <c r="B991" t="s">
        <v>72</v>
      </c>
      <c r="C991">
        <v>23.6</v>
      </c>
      <c r="D991">
        <v>43342</v>
      </c>
    </row>
    <row r="992" spans="1:4">
      <c r="A992">
        <v>48291700400</v>
      </c>
      <c r="B992" t="s">
        <v>72</v>
      </c>
      <c r="C992">
        <v>23.8</v>
      </c>
      <c r="D992">
        <v>46458</v>
      </c>
    </row>
    <row r="993" spans="1:4">
      <c r="A993">
        <v>48291700500</v>
      </c>
      <c r="B993" t="s">
        <v>72</v>
      </c>
      <c r="C993">
        <v>16.8</v>
      </c>
      <c r="D993">
        <v>54327</v>
      </c>
    </row>
    <row r="994" spans="1:4">
      <c r="A994">
        <v>48291700600</v>
      </c>
      <c r="B994" t="s">
        <v>72</v>
      </c>
      <c r="C994">
        <v>18.899999999999999</v>
      </c>
      <c r="D994">
        <v>37473</v>
      </c>
    </row>
    <row r="995" spans="1:4">
      <c r="A995">
        <v>48291700700</v>
      </c>
      <c r="B995" t="s">
        <v>72</v>
      </c>
      <c r="C995">
        <v>12</v>
      </c>
      <c r="D995">
        <v>65060</v>
      </c>
    </row>
    <row r="996" spans="1:4">
      <c r="A996">
        <v>48291700800</v>
      </c>
      <c r="B996" t="s">
        <v>72</v>
      </c>
      <c r="C996">
        <v>7.6</v>
      </c>
      <c r="D996">
        <v>65212</v>
      </c>
    </row>
    <row r="997" spans="1:4">
      <c r="A997">
        <v>48291700900</v>
      </c>
      <c r="B997" t="s">
        <v>72</v>
      </c>
      <c r="C997">
        <v>11.7</v>
      </c>
      <c r="D997">
        <v>67757</v>
      </c>
    </row>
    <row r="998" spans="1:4">
      <c r="A998">
        <v>48291701000</v>
      </c>
      <c r="B998" t="s">
        <v>72</v>
      </c>
      <c r="C998">
        <v>15.3</v>
      </c>
      <c r="D998">
        <v>56914</v>
      </c>
    </row>
    <row r="999" spans="1:4">
      <c r="A999">
        <v>48291701100</v>
      </c>
      <c r="B999" t="s">
        <v>72</v>
      </c>
      <c r="C999">
        <v>18.899999999999999</v>
      </c>
      <c r="D999">
        <v>52500</v>
      </c>
    </row>
    <row r="1000" spans="1:4">
      <c r="A1000">
        <v>48291701200</v>
      </c>
      <c r="B1000" t="s">
        <v>72</v>
      </c>
      <c r="C1000">
        <v>14.5</v>
      </c>
      <c r="D1000">
        <v>56154</v>
      </c>
    </row>
    <row r="1001" spans="1:4">
      <c r="A1001">
        <v>48291701300</v>
      </c>
      <c r="B1001" t="s">
        <v>72</v>
      </c>
      <c r="C1001">
        <v>6.1</v>
      </c>
      <c r="D1001">
        <v>48205</v>
      </c>
    </row>
    <row r="1002" spans="1:4">
      <c r="A1002">
        <v>48291701400</v>
      </c>
      <c r="B1002" t="s">
        <v>72</v>
      </c>
      <c r="C1002">
        <v>18.3</v>
      </c>
      <c r="D1002">
        <v>49065</v>
      </c>
    </row>
    <row r="1003" spans="1:4">
      <c r="A1003">
        <v>48339690100</v>
      </c>
      <c r="B1003" t="s">
        <v>73</v>
      </c>
      <c r="C1003">
        <v>11.3</v>
      </c>
      <c r="D1003">
        <v>64199</v>
      </c>
    </row>
    <row r="1004" spans="1:4">
      <c r="A1004">
        <v>48339690201</v>
      </c>
      <c r="B1004" t="s">
        <v>73</v>
      </c>
      <c r="C1004">
        <v>8</v>
      </c>
      <c r="D1004">
        <v>79932</v>
      </c>
    </row>
    <row r="1005" spans="1:4">
      <c r="A1005">
        <v>48339690202</v>
      </c>
      <c r="B1005" t="s">
        <v>73</v>
      </c>
      <c r="C1005">
        <v>13.8</v>
      </c>
      <c r="D1005">
        <v>85205</v>
      </c>
    </row>
    <row r="1006" spans="1:4">
      <c r="A1006">
        <v>48339690300</v>
      </c>
      <c r="B1006" t="s">
        <v>73</v>
      </c>
      <c r="C1006">
        <v>19.3</v>
      </c>
      <c r="D1006">
        <v>49947</v>
      </c>
    </row>
    <row r="1007" spans="1:4">
      <c r="A1007">
        <v>48339690401</v>
      </c>
      <c r="B1007" t="s">
        <v>73</v>
      </c>
      <c r="C1007">
        <v>4.7</v>
      </c>
      <c r="D1007">
        <v>110170</v>
      </c>
    </row>
    <row r="1008" spans="1:4">
      <c r="A1008">
        <v>48339690402</v>
      </c>
      <c r="B1008" t="s">
        <v>73</v>
      </c>
      <c r="C1008">
        <v>16.8</v>
      </c>
      <c r="D1008">
        <v>75245</v>
      </c>
    </row>
    <row r="1009" spans="1:4">
      <c r="A1009">
        <v>48339690500</v>
      </c>
      <c r="B1009" t="s">
        <v>73</v>
      </c>
      <c r="C1009">
        <v>2</v>
      </c>
      <c r="D1009">
        <v>110590</v>
      </c>
    </row>
    <row r="1010" spans="1:4">
      <c r="A1010">
        <v>48339690601</v>
      </c>
      <c r="B1010" t="s">
        <v>73</v>
      </c>
      <c r="C1010">
        <v>3.4</v>
      </c>
      <c r="D1010">
        <v>107012</v>
      </c>
    </row>
    <row r="1011" spans="1:4">
      <c r="A1011">
        <v>48339690602</v>
      </c>
      <c r="B1011" t="s">
        <v>73</v>
      </c>
      <c r="C1011">
        <v>3.7</v>
      </c>
      <c r="D1011">
        <v>154256</v>
      </c>
    </row>
    <row r="1012" spans="1:4">
      <c r="A1012">
        <v>48339690700</v>
      </c>
      <c r="B1012" t="s">
        <v>73</v>
      </c>
      <c r="C1012">
        <v>4.5999999999999996</v>
      </c>
      <c r="D1012">
        <v>80214</v>
      </c>
    </row>
    <row r="1013" spans="1:4">
      <c r="A1013">
        <v>48339690800</v>
      </c>
      <c r="B1013" t="s">
        <v>73</v>
      </c>
      <c r="C1013">
        <v>2.2000000000000002</v>
      </c>
      <c r="D1013">
        <v>142617</v>
      </c>
    </row>
    <row r="1014" spans="1:4">
      <c r="A1014">
        <v>48339690900</v>
      </c>
      <c r="B1014" t="s">
        <v>73</v>
      </c>
      <c r="C1014">
        <v>3.1</v>
      </c>
      <c r="D1014">
        <v>152500</v>
      </c>
    </row>
    <row r="1015" spans="1:4">
      <c r="A1015">
        <v>48339691000</v>
      </c>
      <c r="B1015" t="s">
        <v>73</v>
      </c>
      <c r="C1015">
        <v>1.7</v>
      </c>
      <c r="D1015">
        <v>160805</v>
      </c>
    </row>
    <row r="1016" spans="1:4">
      <c r="A1016">
        <v>48339691100</v>
      </c>
      <c r="B1016" t="s">
        <v>73</v>
      </c>
      <c r="C1016">
        <v>1.4</v>
      </c>
      <c r="D1016">
        <v>91729</v>
      </c>
    </row>
    <row r="1017" spans="1:4">
      <c r="A1017">
        <v>48339691200</v>
      </c>
      <c r="B1017" t="s">
        <v>73</v>
      </c>
      <c r="C1017">
        <v>4.2</v>
      </c>
      <c r="D1017">
        <v>98224</v>
      </c>
    </row>
    <row r="1018" spans="1:4">
      <c r="A1018">
        <v>48339691301</v>
      </c>
      <c r="B1018" t="s">
        <v>73</v>
      </c>
      <c r="C1018">
        <v>2.2999999999999998</v>
      </c>
      <c r="D1018">
        <v>140091</v>
      </c>
    </row>
    <row r="1019" spans="1:4">
      <c r="A1019">
        <v>48339691302</v>
      </c>
      <c r="B1019" t="s">
        <v>73</v>
      </c>
      <c r="C1019">
        <v>11.2</v>
      </c>
      <c r="D1019">
        <v>40213</v>
      </c>
    </row>
    <row r="1020" spans="1:4">
      <c r="A1020">
        <v>48339691400</v>
      </c>
      <c r="B1020" t="s">
        <v>73</v>
      </c>
      <c r="C1020">
        <v>5.7</v>
      </c>
      <c r="D1020">
        <v>66832</v>
      </c>
    </row>
    <row r="1021" spans="1:4">
      <c r="A1021">
        <v>48339691500</v>
      </c>
      <c r="B1021" t="s">
        <v>73</v>
      </c>
      <c r="C1021">
        <v>14.5</v>
      </c>
      <c r="D1021">
        <v>54967</v>
      </c>
    </row>
    <row r="1022" spans="1:4">
      <c r="A1022">
        <v>48339691601</v>
      </c>
      <c r="B1022" t="s">
        <v>73</v>
      </c>
      <c r="C1022">
        <v>8.8000000000000007</v>
      </c>
      <c r="D1022">
        <v>73355</v>
      </c>
    </row>
    <row r="1023" spans="1:4">
      <c r="A1023">
        <v>48339691602</v>
      </c>
      <c r="B1023" t="s">
        <v>73</v>
      </c>
      <c r="C1023">
        <v>14.7</v>
      </c>
      <c r="D1023">
        <v>67522</v>
      </c>
    </row>
    <row r="1024" spans="1:4">
      <c r="A1024">
        <v>48339691700</v>
      </c>
      <c r="B1024" t="s">
        <v>73</v>
      </c>
      <c r="C1024">
        <v>3.5</v>
      </c>
      <c r="D1024">
        <v>124375</v>
      </c>
    </row>
    <row r="1025" spans="1:4">
      <c r="A1025">
        <v>48339691800</v>
      </c>
      <c r="B1025" t="s">
        <v>73</v>
      </c>
      <c r="C1025">
        <v>6.8</v>
      </c>
      <c r="D1025">
        <v>65925</v>
      </c>
    </row>
    <row r="1026" spans="1:4">
      <c r="A1026">
        <v>48339691900</v>
      </c>
      <c r="B1026" t="s">
        <v>73</v>
      </c>
      <c r="C1026">
        <v>10.1</v>
      </c>
      <c r="D1026">
        <v>90457</v>
      </c>
    </row>
    <row r="1027" spans="1:4">
      <c r="A1027">
        <v>48339692001</v>
      </c>
      <c r="B1027" t="s">
        <v>73</v>
      </c>
      <c r="C1027">
        <v>1.9</v>
      </c>
      <c r="D1027">
        <v>94711</v>
      </c>
    </row>
    <row r="1028" spans="1:4">
      <c r="A1028">
        <v>48339692002</v>
      </c>
      <c r="B1028" t="s">
        <v>73</v>
      </c>
      <c r="C1028">
        <v>1.2</v>
      </c>
      <c r="D1028">
        <v>155352</v>
      </c>
    </row>
    <row r="1029" spans="1:4">
      <c r="A1029">
        <v>48339692100</v>
      </c>
      <c r="B1029" t="s">
        <v>73</v>
      </c>
      <c r="C1029">
        <v>11.5</v>
      </c>
      <c r="D1029">
        <v>80617</v>
      </c>
    </row>
    <row r="1030" spans="1:4">
      <c r="A1030">
        <v>48339692200</v>
      </c>
      <c r="B1030" t="s">
        <v>73</v>
      </c>
      <c r="C1030">
        <v>9.5</v>
      </c>
      <c r="D1030">
        <v>53440</v>
      </c>
    </row>
    <row r="1031" spans="1:4">
      <c r="A1031">
        <v>48339692300</v>
      </c>
      <c r="B1031" t="s">
        <v>73</v>
      </c>
      <c r="C1031">
        <v>12.9</v>
      </c>
      <c r="D1031">
        <v>72647</v>
      </c>
    </row>
    <row r="1032" spans="1:4">
      <c r="A1032">
        <v>48339692400</v>
      </c>
      <c r="B1032" t="s">
        <v>73</v>
      </c>
      <c r="C1032">
        <v>15</v>
      </c>
      <c r="D1032">
        <v>56492</v>
      </c>
    </row>
    <row r="1033" spans="1:4">
      <c r="A1033">
        <v>48339692500</v>
      </c>
      <c r="B1033" t="s">
        <v>73</v>
      </c>
      <c r="C1033">
        <v>20</v>
      </c>
      <c r="D1033">
        <v>44722</v>
      </c>
    </row>
    <row r="1034" spans="1:4">
      <c r="A1034">
        <v>48339692601</v>
      </c>
      <c r="B1034" t="s">
        <v>73</v>
      </c>
      <c r="C1034">
        <v>31.2</v>
      </c>
      <c r="D1034">
        <v>43083</v>
      </c>
    </row>
    <row r="1035" spans="1:4">
      <c r="A1035">
        <v>48339692602</v>
      </c>
      <c r="B1035" t="s">
        <v>73</v>
      </c>
      <c r="C1035">
        <v>22.8</v>
      </c>
      <c r="D1035">
        <v>56795</v>
      </c>
    </row>
    <row r="1036" spans="1:4">
      <c r="A1036">
        <v>48339692700</v>
      </c>
      <c r="B1036" t="s">
        <v>73</v>
      </c>
      <c r="C1036">
        <v>21.9</v>
      </c>
      <c r="D1036">
        <v>46203</v>
      </c>
    </row>
    <row r="1037" spans="1:4">
      <c r="A1037">
        <v>48339692801</v>
      </c>
      <c r="B1037" t="s">
        <v>73</v>
      </c>
      <c r="C1037">
        <v>17.5</v>
      </c>
      <c r="D1037">
        <v>54700</v>
      </c>
    </row>
    <row r="1038" spans="1:4">
      <c r="A1038">
        <v>48339692802</v>
      </c>
      <c r="B1038" t="s">
        <v>73</v>
      </c>
      <c r="C1038">
        <v>27.6</v>
      </c>
      <c r="D1038">
        <v>47798</v>
      </c>
    </row>
    <row r="1039" spans="1:4">
      <c r="A1039">
        <v>48339692900</v>
      </c>
      <c r="B1039" t="s">
        <v>73</v>
      </c>
      <c r="C1039">
        <v>13.3</v>
      </c>
      <c r="D1039">
        <v>59205</v>
      </c>
    </row>
    <row r="1040" spans="1:4">
      <c r="A1040">
        <v>48339693000</v>
      </c>
      <c r="B1040" t="s">
        <v>73</v>
      </c>
      <c r="C1040">
        <v>27.6</v>
      </c>
      <c r="D1040">
        <v>38356</v>
      </c>
    </row>
    <row r="1041" spans="1:4">
      <c r="A1041">
        <v>48339693101</v>
      </c>
      <c r="B1041" t="s">
        <v>73</v>
      </c>
      <c r="C1041">
        <v>26.7</v>
      </c>
      <c r="D1041">
        <v>33239</v>
      </c>
    </row>
    <row r="1042" spans="1:4">
      <c r="A1042">
        <v>48339693102</v>
      </c>
      <c r="B1042" t="s">
        <v>73</v>
      </c>
      <c r="C1042">
        <v>15.2</v>
      </c>
      <c r="D1042">
        <v>48587</v>
      </c>
    </row>
    <row r="1043" spans="1:4">
      <c r="A1043">
        <v>48339693200</v>
      </c>
      <c r="B1043" t="s">
        <v>73</v>
      </c>
      <c r="C1043">
        <v>7.1</v>
      </c>
      <c r="D1043">
        <v>86314</v>
      </c>
    </row>
    <row r="1044" spans="1:4">
      <c r="A1044">
        <v>48339693300</v>
      </c>
      <c r="B1044" t="s">
        <v>73</v>
      </c>
      <c r="C1044">
        <v>12.3</v>
      </c>
      <c r="D1044">
        <v>54568</v>
      </c>
    </row>
    <row r="1045" spans="1:4">
      <c r="A1045">
        <v>48339693400</v>
      </c>
      <c r="B1045" t="s">
        <v>73</v>
      </c>
      <c r="C1045">
        <v>40.1</v>
      </c>
      <c r="D1045">
        <v>22488</v>
      </c>
    </row>
    <row r="1046" spans="1:4">
      <c r="A1046">
        <v>48339693500</v>
      </c>
      <c r="B1046" t="s">
        <v>73</v>
      </c>
      <c r="C1046">
        <v>15.7</v>
      </c>
      <c r="D1046">
        <v>47053</v>
      </c>
    </row>
    <row r="1047" spans="1:4">
      <c r="A1047">
        <v>48339693600</v>
      </c>
      <c r="B1047" t="s">
        <v>73</v>
      </c>
      <c r="C1047">
        <v>17.2</v>
      </c>
      <c r="D1047">
        <v>38031</v>
      </c>
    </row>
    <row r="1048" spans="1:4">
      <c r="A1048">
        <v>48339693700</v>
      </c>
      <c r="B1048" t="s">
        <v>73</v>
      </c>
      <c r="C1048">
        <v>8.5</v>
      </c>
      <c r="D1048">
        <v>73235</v>
      </c>
    </row>
    <row r="1049" spans="1:4">
      <c r="A1049">
        <v>48339693800</v>
      </c>
      <c r="B1049" t="s">
        <v>73</v>
      </c>
      <c r="C1049">
        <v>17.8</v>
      </c>
      <c r="D1049">
        <v>39817</v>
      </c>
    </row>
    <row r="1050" spans="1:4">
      <c r="A1050">
        <v>48339693900</v>
      </c>
      <c r="B1050" t="s">
        <v>73</v>
      </c>
      <c r="C1050">
        <v>17.899999999999999</v>
      </c>
      <c r="D1050">
        <v>41838</v>
      </c>
    </row>
    <row r="1051" spans="1:4">
      <c r="A1051">
        <v>48339694000</v>
      </c>
      <c r="B1051" t="s">
        <v>73</v>
      </c>
      <c r="C1051">
        <v>20.8</v>
      </c>
      <c r="D1051">
        <v>47664</v>
      </c>
    </row>
    <row r="1052" spans="1:4">
      <c r="A1052">
        <v>48339694101</v>
      </c>
      <c r="B1052" t="s">
        <v>73</v>
      </c>
      <c r="C1052">
        <v>20.7</v>
      </c>
      <c r="D1052">
        <v>46203</v>
      </c>
    </row>
    <row r="1053" spans="1:4">
      <c r="A1053">
        <v>48339694102</v>
      </c>
      <c r="B1053" t="s">
        <v>73</v>
      </c>
      <c r="C1053">
        <v>10.4</v>
      </c>
      <c r="D1053">
        <v>53209</v>
      </c>
    </row>
    <row r="1054" spans="1:4">
      <c r="A1054">
        <v>48339694201</v>
      </c>
      <c r="B1054" t="s">
        <v>73</v>
      </c>
      <c r="C1054">
        <v>12.1</v>
      </c>
      <c r="D1054">
        <v>57168</v>
      </c>
    </row>
    <row r="1055" spans="1:4">
      <c r="A1055">
        <v>48339694202</v>
      </c>
      <c r="B1055" t="s">
        <v>73</v>
      </c>
      <c r="C1055">
        <v>4.0999999999999996</v>
      </c>
      <c r="D1055">
        <v>73109</v>
      </c>
    </row>
    <row r="1056" spans="1:4">
      <c r="A1056">
        <v>48339694301</v>
      </c>
      <c r="B1056" t="s">
        <v>73</v>
      </c>
      <c r="C1056">
        <v>7</v>
      </c>
      <c r="D1056">
        <v>79298</v>
      </c>
    </row>
    <row r="1057" spans="1:4">
      <c r="A1057">
        <v>48339694302</v>
      </c>
      <c r="B1057" t="s">
        <v>73</v>
      </c>
      <c r="C1057">
        <v>5.7</v>
      </c>
      <c r="D1057">
        <v>82907</v>
      </c>
    </row>
    <row r="1058" spans="1:4">
      <c r="A1058">
        <v>48339694400</v>
      </c>
      <c r="B1058" t="s">
        <v>73</v>
      </c>
      <c r="C1058">
        <v>14.9</v>
      </c>
      <c r="D1058">
        <v>49330</v>
      </c>
    </row>
    <row r="1059" spans="1:4">
      <c r="A1059">
        <v>48339694500</v>
      </c>
      <c r="B1059" t="s">
        <v>73</v>
      </c>
      <c r="C1059">
        <v>3.3</v>
      </c>
      <c r="D1059">
        <v>118044</v>
      </c>
    </row>
    <row r="1060" spans="1:4">
      <c r="A1060">
        <v>48339694600</v>
      </c>
      <c r="B1060" t="s">
        <v>73</v>
      </c>
      <c r="C1060">
        <v>9</v>
      </c>
      <c r="D1060">
        <v>67269</v>
      </c>
    </row>
    <row r="1061" spans="1:4">
      <c r="A1061">
        <v>48339694700</v>
      </c>
      <c r="B1061" t="s">
        <v>73</v>
      </c>
      <c r="C1061">
        <v>11.7</v>
      </c>
      <c r="D1061">
        <v>61589</v>
      </c>
    </row>
    <row r="1062" spans="1:4">
      <c r="A1062">
        <v>48473680100</v>
      </c>
      <c r="B1062" t="s">
        <v>74</v>
      </c>
      <c r="C1062">
        <v>11</v>
      </c>
      <c r="D1062">
        <v>90852</v>
      </c>
    </row>
    <row r="1063" spans="1:4">
      <c r="A1063">
        <v>48473680200</v>
      </c>
      <c r="B1063" t="s">
        <v>74</v>
      </c>
      <c r="C1063">
        <v>20.100000000000001</v>
      </c>
      <c r="D1063">
        <v>45038</v>
      </c>
    </row>
    <row r="1064" spans="1:4">
      <c r="A1064">
        <v>48473680300</v>
      </c>
      <c r="B1064" t="s">
        <v>74</v>
      </c>
      <c r="C1064">
        <v>18.2</v>
      </c>
      <c r="D1064">
        <v>47645</v>
      </c>
    </row>
    <row r="1065" spans="1:4">
      <c r="A1065">
        <v>48473680400</v>
      </c>
      <c r="B1065" t="s">
        <v>74</v>
      </c>
      <c r="C1065">
        <v>0</v>
      </c>
      <c r="D1065" t="s">
        <v>78</v>
      </c>
    </row>
    <row r="1066" spans="1:4">
      <c r="A1066">
        <v>48473680500</v>
      </c>
      <c r="B1066" t="s">
        <v>74</v>
      </c>
      <c r="C1066">
        <v>26</v>
      </c>
      <c r="D1066">
        <v>40324</v>
      </c>
    </row>
    <row r="1067" spans="1:4">
      <c r="A1067">
        <v>48473680600</v>
      </c>
      <c r="B1067" t="s">
        <v>74</v>
      </c>
      <c r="C1067">
        <v>14.7</v>
      </c>
      <c r="D1067">
        <v>73194</v>
      </c>
    </row>
    <row r="1068" spans="1:4">
      <c r="A1068" t="s">
        <v>75</v>
      </c>
      <c r="B1068" t="s">
        <v>75</v>
      </c>
    </row>
  </sheetData>
  <autoFilter ref="A1:D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Development Information</vt:lpstr>
      <vt:lpstr>Sheet1</vt:lpstr>
      <vt:lpstr>'Development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Pinto, Daniel - HCD</dc:creator>
  <cp:lastModifiedBy>Pinto, Daniel - HCD</cp:lastModifiedBy>
  <cp:lastPrinted>2018-09-21T18:20:12Z</cp:lastPrinted>
  <dcterms:created xsi:type="dcterms:W3CDTF">2018-07-12T21:20:08Z</dcterms:created>
  <dcterms:modified xsi:type="dcterms:W3CDTF">2018-11-05T23:45:00Z</dcterms:modified>
</cp:coreProperties>
</file>