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10" yWindow="65521" windowWidth="2145" windowHeight="11235" activeTab="0"/>
  </bookViews>
  <sheets>
    <sheet name="Court OT Summary" sheetId="1" r:id="rId1"/>
    <sheet name="Court OT Detail FY10" sheetId="2" r:id="rId2"/>
    <sheet name="Court OT Detail FY09)" sheetId="3" r:id="rId3"/>
  </sheets>
  <definedNames>
    <definedName name="_xlnm.Print_Area" localSheetId="2">'Court OT Detail FY09)'!$A$1:$M$38</definedName>
    <definedName name="_xlnm.Print_Area" localSheetId="1">'Court OT Detail FY10'!$A$1:$M$38</definedName>
    <definedName name="_xlnm.Print_Area" localSheetId="0">'Court OT Summary'!$A$1:$I$30</definedName>
  </definedNames>
  <calcPr fullCalcOnLoad="1"/>
</workbook>
</file>

<file path=xl/sharedStrings.xml><?xml version="1.0" encoding="utf-8"?>
<sst xmlns="http://schemas.openxmlformats.org/spreadsheetml/2006/main" count="178" uniqueCount="63">
  <si>
    <t>Category</t>
  </si>
  <si>
    <t>Grand Total</t>
  </si>
  <si>
    <t>County</t>
  </si>
  <si>
    <t>District</t>
  </si>
  <si>
    <t>Federal</t>
  </si>
  <si>
    <t>Municipal</t>
  </si>
  <si>
    <t>Grievance/Arbitration</t>
  </si>
  <si>
    <t>LAG</t>
  </si>
  <si>
    <t>Other</t>
  </si>
  <si>
    <t>Towed Vehicle</t>
  </si>
  <si>
    <t>$ Amount</t>
  </si>
  <si>
    <t>Forecast</t>
  </si>
  <si>
    <t>Released Prior Dispos</t>
  </si>
  <si>
    <t>Classified Court Overtime</t>
  </si>
  <si>
    <t>Budget and Finance</t>
  </si>
  <si>
    <t>Houston Police Dep.</t>
  </si>
  <si>
    <t xml:space="preserve">FY 2011 </t>
  </si>
  <si>
    <t>FY 2010</t>
  </si>
  <si>
    <t>FY 2011</t>
  </si>
  <si>
    <t>May  (Posting)</t>
  </si>
  <si>
    <t>June (Posting)</t>
  </si>
  <si>
    <t>July (Posting)</t>
  </si>
  <si>
    <t>Updated: 08/24/2010</t>
  </si>
  <si>
    <t xml:space="preserve"> Hours</t>
  </si>
  <si>
    <t>August (Posting)</t>
  </si>
  <si>
    <t xml:space="preserve">By </t>
  </si>
  <si>
    <t>Category and Pay Period</t>
  </si>
  <si>
    <t xml:space="preserve">New Court Procedure Impact Analysis of Expenditure </t>
  </si>
  <si>
    <t>04/17 - 04/30/10</t>
  </si>
  <si>
    <t>Posting Date</t>
  </si>
  <si>
    <t>Worked Dates</t>
  </si>
  <si>
    <t>05/01 - 05/14/10</t>
  </si>
  <si>
    <t>05/15 - 05/28/10</t>
  </si>
  <si>
    <t>05/29 - 06/11/10</t>
  </si>
  <si>
    <t>06/12 - 06/25/10</t>
  </si>
  <si>
    <t>06/26 - 07/09/10</t>
  </si>
  <si>
    <t>07/10 - 07/23/10</t>
  </si>
  <si>
    <t>07/24 - 08/06/10</t>
  </si>
  <si>
    <t>08/07 - 08/20/10</t>
  </si>
  <si>
    <t>Houston Police Department</t>
  </si>
  <si>
    <t>Analysis of HPD Municipal Court Overtime</t>
  </si>
  <si>
    <t>As of August 26, 2010</t>
  </si>
  <si>
    <t>Hours</t>
  </si>
  <si>
    <t>Period to Period</t>
  </si>
  <si>
    <t>Analysis of HPD Total Court Overtime</t>
  </si>
  <si>
    <t>FY 2009</t>
  </si>
  <si>
    <t xml:space="preserve">FY 2010 </t>
  </si>
  <si>
    <t>04/18 - 05/01/09</t>
  </si>
  <si>
    <t>05/02 - 05/15/09</t>
  </si>
  <si>
    <t>05/16 - 05/29/09</t>
  </si>
  <si>
    <t>05/30 - 06/12/09</t>
  </si>
  <si>
    <t>06/27 - 07/10/09</t>
  </si>
  <si>
    <t>06/13 - 06/26/09</t>
  </si>
  <si>
    <t>07/11 - 07/24/09</t>
  </si>
  <si>
    <t>07/25 - 08/07/09</t>
  </si>
  <si>
    <t>08/08 - 08/21/09</t>
  </si>
  <si>
    <t>Updated: 08/26/2010</t>
  </si>
  <si>
    <t>Increase/(Decrease)</t>
  </si>
  <si>
    <t>J. Fenninger</t>
  </si>
  <si>
    <t>HPD Office of Budget &amp; Finance</t>
  </si>
  <si>
    <t>Period</t>
  </si>
  <si>
    <t>2009 Pay Periods Ending</t>
  </si>
  <si>
    <t>2010 Pay Periods Ending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</si>
</sst>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ddd\,\ mmmm\ dd\,\ yyyy"/>
  </numFmts>
  <fonts count="2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20" borderId="0" xfId="0" applyFont="1" applyFill="1" applyBorder="1" applyAlignment="1">
      <alignment horizontal="centerContinuous"/>
    </xf>
    <xf numFmtId="0" fontId="1" fillId="20" borderId="12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Continuous" wrapText="1"/>
    </xf>
    <xf numFmtId="37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20" borderId="0" xfId="0" applyFill="1" applyBorder="1" applyAlignment="1">
      <alignment horizontal="centerContinuous"/>
    </xf>
    <xf numFmtId="37" fontId="2" fillId="20" borderId="14" xfId="0" applyNumberFormat="1" applyFont="1" applyFill="1" applyBorder="1" applyAlignment="1" applyProtection="1">
      <alignment horizontal="left"/>
      <protection/>
    </xf>
    <xf numFmtId="0" fontId="0" fillId="20" borderId="12" xfId="0" applyFill="1" applyBorder="1" applyAlignment="1">
      <alignment horizontal="centerContinuous"/>
    </xf>
    <xf numFmtId="0" fontId="0" fillId="20" borderId="15" xfId="0" applyFill="1" applyBorder="1" applyAlignment="1">
      <alignment horizontal="centerContinuous"/>
    </xf>
    <xf numFmtId="37" fontId="2" fillId="20" borderId="10" xfId="0" applyNumberFormat="1" applyFont="1" applyFill="1" applyBorder="1" applyAlignment="1" applyProtection="1">
      <alignment horizontal="left"/>
      <protection/>
    </xf>
    <xf numFmtId="0" fontId="0" fillId="20" borderId="16" xfId="0" applyFill="1" applyBorder="1" applyAlignment="1">
      <alignment horizontal="centerContinuous"/>
    </xf>
    <xf numFmtId="37" fontId="2" fillId="20" borderId="17" xfId="0" applyNumberFormat="1" applyFont="1" applyFill="1" applyBorder="1" applyAlignment="1" applyProtection="1">
      <alignment horizontal="left"/>
      <protection/>
    </xf>
    <xf numFmtId="0" fontId="1" fillId="20" borderId="18" xfId="0" applyFont="1" applyFill="1" applyBorder="1" applyAlignment="1">
      <alignment horizontal="centerContinuous"/>
    </xf>
    <xf numFmtId="0" fontId="0" fillId="20" borderId="18" xfId="0" applyFill="1" applyBorder="1" applyAlignment="1">
      <alignment horizontal="centerContinuous"/>
    </xf>
    <xf numFmtId="0" fontId="0" fillId="20" borderId="19" xfId="0" applyFill="1" applyBorder="1" applyAlignment="1">
      <alignment horizontal="centerContinuous"/>
    </xf>
    <xf numFmtId="0" fontId="2" fillId="20" borderId="20" xfId="0" applyFont="1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4" fontId="2" fillId="0" borderId="24" xfId="0" applyNumberFormat="1" applyFont="1" applyBorder="1" applyAlignment="1">
      <alignment horizontal="center"/>
    </xf>
    <xf numFmtId="5" fontId="3" fillId="0" borderId="22" xfId="0" applyNumberFormat="1" applyFont="1" applyBorder="1" applyAlignment="1">
      <alignment/>
    </xf>
    <xf numFmtId="5" fontId="3" fillId="0" borderId="23" xfId="0" applyNumberFormat="1" applyFont="1" applyBorder="1" applyAlignment="1">
      <alignment/>
    </xf>
    <xf numFmtId="5" fontId="3" fillId="0" borderId="21" xfId="0" applyNumberFormat="1" applyFont="1" applyBorder="1" applyAlignment="1">
      <alignment/>
    </xf>
    <xf numFmtId="5" fontId="2" fillId="20" borderId="25" xfId="0" applyNumberFormat="1" applyFont="1" applyFill="1" applyBorder="1" applyAlignment="1">
      <alignment/>
    </xf>
    <xf numFmtId="14" fontId="2" fillId="0" borderId="20" xfId="0" applyNumberFormat="1" applyFont="1" applyBorder="1" applyAlignment="1">
      <alignment horizontal="center"/>
    </xf>
    <xf numFmtId="37" fontId="3" fillId="0" borderId="22" xfId="0" applyNumberFormat="1" applyFont="1" applyBorder="1" applyAlignment="1">
      <alignment/>
    </xf>
    <xf numFmtId="37" fontId="3" fillId="0" borderId="23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2" fillId="20" borderId="2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centerContinuous"/>
    </xf>
    <xf numFmtId="14" fontId="2" fillId="0" borderId="17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left" wrapText="1"/>
    </xf>
    <xf numFmtId="0" fontId="0" fillId="0" borderId="0" xfId="0" applyAlignment="1">
      <alignment vertical="top"/>
    </xf>
    <xf numFmtId="37" fontId="1" fillId="20" borderId="14" xfId="0" applyNumberFormat="1" applyFont="1" applyFill="1" applyBorder="1" applyAlignment="1" applyProtection="1">
      <alignment horizontal="left"/>
      <protection/>
    </xf>
    <xf numFmtId="37" fontId="1" fillId="20" borderId="10" xfId="0" applyNumberFormat="1" applyFont="1" applyFill="1" applyBorder="1" applyAlignment="1" applyProtection="1">
      <alignment horizontal="left"/>
      <protection/>
    </xf>
    <xf numFmtId="37" fontId="1" fillId="20" borderId="17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5" fontId="5" fillId="0" borderId="22" xfId="0" applyNumberFormat="1" applyFont="1" applyBorder="1" applyAlignment="1">
      <alignment/>
    </xf>
    <xf numFmtId="37" fontId="1" fillId="20" borderId="12" xfId="0" applyNumberFormat="1" applyFont="1" applyFill="1" applyBorder="1" applyAlignment="1" applyProtection="1">
      <alignment horizontal="left"/>
      <protection/>
    </xf>
    <xf numFmtId="37" fontId="1" fillId="20" borderId="0" xfId="0" applyNumberFormat="1" applyFont="1" applyFill="1" applyBorder="1" applyAlignment="1" applyProtection="1">
      <alignment horizontal="left"/>
      <protection/>
    </xf>
    <xf numFmtId="37" fontId="1" fillId="20" borderId="18" xfId="0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14" fontId="5" fillId="0" borderId="28" xfId="0" applyNumberFormat="1" applyFont="1" applyBorder="1" applyAlignment="1">
      <alignment horizontal="center"/>
    </xf>
    <xf numFmtId="5" fontId="5" fillId="0" borderId="28" xfId="0" applyNumberFormat="1" applyFont="1" applyBorder="1" applyAlignment="1">
      <alignment/>
    </xf>
    <xf numFmtId="0" fontId="5" fillId="20" borderId="22" xfId="0" applyFont="1" applyFill="1" applyBorder="1" applyAlignment="1">
      <alignment horizontal="center" wrapText="1"/>
    </xf>
    <xf numFmtId="5" fontId="5" fillId="20" borderId="22" xfId="0" applyNumberFormat="1" applyFont="1" applyFill="1" applyBorder="1" applyAlignment="1">
      <alignment horizontal="center" wrapText="1"/>
    </xf>
    <xf numFmtId="5" fontId="5" fillId="20" borderId="29" xfId="0" applyNumberFormat="1" applyFont="1" applyFill="1" applyBorder="1" applyAlignment="1">
      <alignment horizontal="center" wrapText="1"/>
    </xf>
    <xf numFmtId="5" fontId="5" fillId="20" borderId="30" xfId="0" applyNumberFormat="1" applyFont="1" applyFill="1" applyBorder="1" applyAlignment="1">
      <alignment horizontal="center" wrapText="1"/>
    </xf>
    <xf numFmtId="5" fontId="5" fillId="0" borderId="30" xfId="0" applyNumberFormat="1" applyFont="1" applyBorder="1" applyAlignment="1">
      <alignment/>
    </xf>
    <xf numFmtId="5" fontId="5" fillId="0" borderId="31" xfId="0" applyNumberFormat="1" applyFont="1" applyBorder="1" applyAlignment="1">
      <alignment/>
    </xf>
    <xf numFmtId="5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5" fillId="0" borderId="26" xfId="0" applyNumberFormat="1" applyFont="1" applyBorder="1" applyAlignment="1">
      <alignment/>
    </xf>
    <xf numFmtId="14" fontId="5" fillId="0" borderId="29" xfId="0" applyNumberFormat="1" applyFont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1" fillId="20" borderId="36" xfId="0" applyFont="1" applyFill="1" applyBorder="1" applyAlignment="1">
      <alignment horizontal="centerContinuous"/>
    </xf>
    <xf numFmtId="37" fontId="1" fillId="20" borderId="36" xfId="0" applyNumberFormat="1" applyFont="1" applyFill="1" applyBorder="1" applyAlignment="1" applyProtection="1">
      <alignment horizontal="left"/>
      <protection/>
    </xf>
    <xf numFmtId="0" fontId="1" fillId="20" borderId="29" xfId="0" applyFont="1" applyFill="1" applyBorder="1" applyAlignment="1">
      <alignment horizontal="centerContinuous"/>
    </xf>
    <xf numFmtId="0" fontId="1" fillId="20" borderId="12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0" fontId="1" fillId="20" borderId="15" xfId="0" applyFont="1" applyFill="1" applyBorder="1" applyAlignment="1">
      <alignment horizontal="centerContinuous"/>
    </xf>
    <xf numFmtId="0" fontId="1" fillId="20" borderId="16" xfId="0" applyFont="1" applyFill="1" applyBorder="1" applyAlignment="1">
      <alignment horizontal="centerContinuous"/>
    </xf>
    <xf numFmtId="0" fontId="1" fillId="20" borderId="19" xfId="0" applyFont="1" applyFill="1" applyBorder="1" applyAlignment="1">
      <alignment horizontal="centerContinuous"/>
    </xf>
    <xf numFmtId="1" fontId="5" fillId="0" borderId="22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1" fillId="20" borderId="37" xfId="0" applyNumberFormat="1" applyFont="1" applyFill="1" applyBorder="1" applyAlignment="1" applyProtection="1">
      <alignment horizontal="left"/>
      <protection/>
    </xf>
    <xf numFmtId="1" fontId="5" fillId="0" borderId="1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5" fillId="20" borderId="22" xfId="0" applyNumberFormat="1" applyFont="1" applyFill="1" applyBorder="1" applyAlignment="1">
      <alignment horizontal="center" wrapText="1"/>
    </xf>
    <xf numFmtId="5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20" borderId="12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/>
    </xf>
    <xf numFmtId="0" fontId="5" fillId="20" borderId="18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tabSelected="1" zoomScalePageLayoutView="0" workbookViewId="0" topLeftCell="A1">
      <selection activeCell="L26" sqref="L26"/>
    </sheetView>
  </sheetViews>
  <sheetFormatPr defaultColWidth="8.8515625" defaultRowHeight="12.75"/>
  <cols>
    <col min="1" max="1" width="7.7109375" style="56" customWidth="1"/>
    <col min="2" max="2" width="15.421875" style="56" customWidth="1"/>
    <col min="3" max="3" width="11.421875" style="55" customWidth="1"/>
    <col min="4" max="4" width="13.28125" style="55" customWidth="1"/>
    <col min="5" max="5" width="15.00390625" style="56" customWidth="1"/>
    <col min="6" max="6" width="11.421875" style="55" customWidth="1"/>
    <col min="7" max="7" width="13.28125" style="55" customWidth="1"/>
    <col min="8" max="8" width="11.421875" style="55" customWidth="1"/>
    <col min="9" max="9" width="13.28125" style="55" customWidth="1"/>
    <col min="10" max="16384" width="8.8515625" style="55" customWidth="1"/>
  </cols>
  <sheetData>
    <row r="1" spans="1:9" ht="15.75">
      <c r="A1" s="52" t="s">
        <v>39</v>
      </c>
      <c r="B1" s="103"/>
      <c r="C1" s="6"/>
      <c r="D1" s="6"/>
      <c r="E1" s="59"/>
      <c r="F1" s="6"/>
      <c r="G1" s="89" t="s">
        <v>58</v>
      </c>
      <c r="H1" s="89"/>
      <c r="I1" s="91"/>
    </row>
    <row r="2" spans="1:9" ht="15.75">
      <c r="A2" s="53" t="s">
        <v>40</v>
      </c>
      <c r="B2" s="104"/>
      <c r="C2" s="5"/>
      <c r="D2" s="5"/>
      <c r="E2" s="60"/>
      <c r="F2" s="5"/>
      <c r="G2" s="90" t="s">
        <v>59</v>
      </c>
      <c r="H2" s="105"/>
      <c r="I2" s="92"/>
    </row>
    <row r="3" spans="1:9" ht="15.75">
      <c r="A3" s="54" t="s">
        <v>41</v>
      </c>
      <c r="B3" s="106"/>
      <c r="C3" s="21"/>
      <c r="D3" s="21"/>
      <c r="E3" s="61"/>
      <c r="F3" s="21"/>
      <c r="G3" s="21"/>
      <c r="H3" s="21"/>
      <c r="I3" s="93"/>
    </row>
    <row r="4" spans="1:9" ht="15.75">
      <c r="A4" s="62"/>
      <c r="B4" s="62"/>
      <c r="C4" s="63"/>
      <c r="D4" s="63"/>
      <c r="E4" s="64"/>
      <c r="F4" s="63"/>
      <c r="G4" s="78"/>
      <c r="H4" s="107" t="s">
        <v>43</v>
      </c>
      <c r="I4" s="108"/>
    </row>
    <row r="5" spans="1:9" ht="15.75">
      <c r="A5" s="65"/>
      <c r="B5" s="65"/>
      <c r="C5" s="66"/>
      <c r="D5" s="66"/>
      <c r="E5" s="67"/>
      <c r="F5" s="66"/>
      <c r="G5" s="79"/>
      <c r="H5" s="109" t="s">
        <v>57</v>
      </c>
      <c r="I5" s="110"/>
    </row>
    <row r="6" spans="1:9" ht="32.25" customHeight="1">
      <c r="A6" s="71" t="s">
        <v>60</v>
      </c>
      <c r="B6" s="71" t="s">
        <v>61</v>
      </c>
      <c r="C6" s="72" t="s">
        <v>42</v>
      </c>
      <c r="D6" s="74" t="s">
        <v>10</v>
      </c>
      <c r="E6" s="71" t="s">
        <v>62</v>
      </c>
      <c r="F6" s="72" t="s">
        <v>42</v>
      </c>
      <c r="G6" s="74" t="s">
        <v>10</v>
      </c>
      <c r="H6" s="73" t="s">
        <v>42</v>
      </c>
      <c r="I6" s="72" t="s">
        <v>10</v>
      </c>
    </row>
    <row r="7" spans="1:9" ht="15.75">
      <c r="A7" s="94">
        <v>1</v>
      </c>
      <c r="B7" s="57">
        <v>39934</v>
      </c>
      <c r="C7" s="80">
        <v>3216</v>
      </c>
      <c r="D7" s="75">
        <v>149165</v>
      </c>
      <c r="E7" s="83">
        <v>40298</v>
      </c>
      <c r="F7" s="80">
        <v>5404</v>
      </c>
      <c r="G7" s="75">
        <v>238563</v>
      </c>
      <c r="H7" s="80">
        <f>F7-C7</f>
        <v>2188</v>
      </c>
      <c r="I7" s="58">
        <f>G7-D7</f>
        <v>89398</v>
      </c>
    </row>
    <row r="8" spans="1:9" ht="15.75">
      <c r="A8" s="94">
        <f>A7+1</f>
        <v>2</v>
      </c>
      <c r="B8" s="57">
        <f>B7+14</f>
        <v>39948</v>
      </c>
      <c r="C8" s="80">
        <v>3483</v>
      </c>
      <c r="D8" s="75">
        <v>157509</v>
      </c>
      <c r="E8" s="83">
        <f>E7+14</f>
        <v>40312</v>
      </c>
      <c r="F8" s="80">
        <v>5175</v>
      </c>
      <c r="G8" s="75">
        <v>225488</v>
      </c>
      <c r="H8" s="80">
        <f aca="true" t="shared" si="0" ref="H8:H15">F8-C8</f>
        <v>1692</v>
      </c>
      <c r="I8" s="58">
        <f aca="true" t="shared" si="1" ref="I8:I15">G8-D8</f>
        <v>67979</v>
      </c>
    </row>
    <row r="9" spans="1:9" ht="15.75">
      <c r="A9" s="94">
        <f aca="true" t="shared" si="2" ref="A9:A15">A8+1</f>
        <v>3</v>
      </c>
      <c r="B9" s="57">
        <f aca="true" t="shared" si="3" ref="B9:B15">B8+14</f>
        <v>39962</v>
      </c>
      <c r="C9" s="80">
        <v>2873</v>
      </c>
      <c r="D9" s="75">
        <v>132919</v>
      </c>
      <c r="E9" s="83">
        <f aca="true" t="shared" si="4" ref="E9:E15">E8+14</f>
        <v>40326</v>
      </c>
      <c r="F9" s="80">
        <v>5357</v>
      </c>
      <c r="G9" s="75">
        <v>235361</v>
      </c>
      <c r="H9" s="80">
        <f t="shared" si="0"/>
        <v>2484</v>
      </c>
      <c r="I9" s="58">
        <f t="shared" si="1"/>
        <v>102442</v>
      </c>
    </row>
    <row r="10" spans="1:9" ht="15.75">
      <c r="A10" s="94">
        <f t="shared" si="2"/>
        <v>4</v>
      </c>
      <c r="B10" s="57">
        <f t="shared" si="3"/>
        <v>39976</v>
      </c>
      <c r="C10" s="80">
        <v>2786</v>
      </c>
      <c r="D10" s="75">
        <v>128476</v>
      </c>
      <c r="E10" s="83">
        <f t="shared" si="4"/>
        <v>40340</v>
      </c>
      <c r="F10" s="80">
        <v>4419</v>
      </c>
      <c r="G10" s="75">
        <v>194730</v>
      </c>
      <c r="H10" s="80">
        <f t="shared" si="0"/>
        <v>1633</v>
      </c>
      <c r="I10" s="58">
        <f t="shared" si="1"/>
        <v>66254</v>
      </c>
    </row>
    <row r="11" spans="1:9" ht="15.75">
      <c r="A11" s="94">
        <f t="shared" si="2"/>
        <v>5</v>
      </c>
      <c r="B11" s="57">
        <f t="shared" si="3"/>
        <v>39990</v>
      </c>
      <c r="C11" s="80">
        <v>3384</v>
      </c>
      <c r="D11" s="75">
        <v>158296</v>
      </c>
      <c r="E11" s="83">
        <f t="shared" si="4"/>
        <v>40354</v>
      </c>
      <c r="F11" s="80">
        <v>4894</v>
      </c>
      <c r="G11" s="75">
        <v>220184</v>
      </c>
      <c r="H11" s="80">
        <f t="shared" si="0"/>
        <v>1510</v>
      </c>
      <c r="I11" s="58">
        <f t="shared" si="1"/>
        <v>61888</v>
      </c>
    </row>
    <row r="12" spans="1:9" ht="15.75">
      <c r="A12" s="94">
        <f t="shared" si="2"/>
        <v>6</v>
      </c>
      <c r="B12" s="57">
        <f t="shared" si="3"/>
        <v>40004</v>
      </c>
      <c r="C12" s="80">
        <v>2605</v>
      </c>
      <c r="D12" s="75">
        <v>123513</v>
      </c>
      <c r="E12" s="83">
        <f t="shared" si="4"/>
        <v>40368</v>
      </c>
      <c r="F12" s="80">
        <v>4533</v>
      </c>
      <c r="G12" s="75">
        <v>200873</v>
      </c>
      <c r="H12" s="80">
        <f t="shared" si="0"/>
        <v>1928</v>
      </c>
      <c r="I12" s="58">
        <f t="shared" si="1"/>
        <v>77360</v>
      </c>
    </row>
    <row r="13" spans="1:9" ht="16.5" thickBot="1">
      <c r="A13" s="94">
        <f t="shared" si="2"/>
        <v>7</v>
      </c>
      <c r="B13" s="57">
        <f t="shared" si="3"/>
        <v>40018</v>
      </c>
      <c r="C13" s="80">
        <v>2914</v>
      </c>
      <c r="D13" s="75">
        <v>137004</v>
      </c>
      <c r="E13" s="84">
        <f t="shared" si="4"/>
        <v>40382</v>
      </c>
      <c r="F13" s="81">
        <v>4961</v>
      </c>
      <c r="G13" s="76">
        <v>219811</v>
      </c>
      <c r="H13" s="81">
        <f t="shared" si="0"/>
        <v>2047</v>
      </c>
      <c r="I13" s="70">
        <f t="shared" si="1"/>
        <v>82807</v>
      </c>
    </row>
    <row r="14" spans="1:9" ht="16.5" thickTop="1">
      <c r="A14" s="95">
        <f t="shared" si="2"/>
        <v>8</v>
      </c>
      <c r="B14" s="68">
        <f t="shared" si="3"/>
        <v>40032</v>
      </c>
      <c r="C14" s="82">
        <v>3232</v>
      </c>
      <c r="D14" s="77">
        <v>148231</v>
      </c>
      <c r="E14" s="85">
        <f t="shared" si="4"/>
        <v>40396</v>
      </c>
      <c r="F14" s="82">
        <v>3036</v>
      </c>
      <c r="G14" s="77">
        <v>132701</v>
      </c>
      <c r="H14" s="82">
        <f t="shared" si="0"/>
        <v>-196</v>
      </c>
      <c r="I14" s="58">
        <f t="shared" si="1"/>
        <v>-15530</v>
      </c>
    </row>
    <row r="15" spans="1:9" ht="15.75">
      <c r="A15" s="94">
        <f t="shared" si="2"/>
        <v>9</v>
      </c>
      <c r="B15" s="57">
        <f t="shared" si="3"/>
        <v>40046</v>
      </c>
      <c r="C15" s="80">
        <v>3419</v>
      </c>
      <c r="D15" s="75">
        <v>161218</v>
      </c>
      <c r="E15" s="83">
        <f t="shared" si="4"/>
        <v>40410</v>
      </c>
      <c r="F15" s="80">
        <v>2741</v>
      </c>
      <c r="G15" s="75">
        <v>122283</v>
      </c>
      <c r="H15" s="80">
        <f t="shared" si="0"/>
        <v>-678</v>
      </c>
      <c r="I15" s="58">
        <f t="shared" si="1"/>
        <v>-38935</v>
      </c>
    </row>
    <row r="16" ht="15.75">
      <c r="A16" s="96"/>
    </row>
    <row r="17" ht="15.75">
      <c r="A17" s="96"/>
    </row>
    <row r="18" spans="1:9" ht="15.75">
      <c r="A18" s="97" t="s">
        <v>44</v>
      </c>
      <c r="B18" s="86"/>
      <c r="C18" s="86"/>
      <c r="D18" s="86"/>
      <c r="E18" s="87"/>
      <c r="F18" s="86"/>
      <c r="G18" s="86"/>
      <c r="H18" s="86"/>
      <c r="I18" s="88"/>
    </row>
    <row r="19" spans="1:9" ht="15.75">
      <c r="A19" s="98"/>
      <c r="B19" s="62"/>
      <c r="C19" s="63"/>
      <c r="D19" s="63"/>
      <c r="E19" s="64"/>
      <c r="F19" s="63"/>
      <c r="G19" s="78"/>
      <c r="H19" s="107" t="s">
        <v>43</v>
      </c>
      <c r="I19" s="108"/>
    </row>
    <row r="20" spans="1:9" ht="15.75">
      <c r="A20" s="99"/>
      <c r="B20" s="65"/>
      <c r="C20" s="66"/>
      <c r="D20" s="66"/>
      <c r="E20" s="67"/>
      <c r="F20" s="66"/>
      <c r="G20" s="79"/>
      <c r="H20" s="109" t="s">
        <v>57</v>
      </c>
      <c r="I20" s="110"/>
    </row>
    <row r="21" spans="1:9" ht="31.5">
      <c r="A21" s="100" t="s">
        <v>60</v>
      </c>
      <c r="B21" s="71" t="s">
        <v>61</v>
      </c>
      <c r="C21" s="72" t="s">
        <v>42</v>
      </c>
      <c r="D21" s="74" t="s">
        <v>10</v>
      </c>
      <c r="E21" s="71" t="s">
        <v>62</v>
      </c>
      <c r="F21" s="72" t="s">
        <v>42</v>
      </c>
      <c r="G21" s="74" t="s">
        <v>10</v>
      </c>
      <c r="H21" s="73" t="s">
        <v>42</v>
      </c>
      <c r="I21" s="72" t="s">
        <v>10</v>
      </c>
    </row>
    <row r="22" spans="1:9" ht="15.75">
      <c r="A22" s="94">
        <v>1</v>
      </c>
      <c r="B22" s="57">
        <v>39934</v>
      </c>
      <c r="C22" s="80">
        <v>3509</v>
      </c>
      <c r="D22" s="75">
        <v>161613</v>
      </c>
      <c r="E22" s="57">
        <v>40298</v>
      </c>
      <c r="F22" s="80">
        <v>5785</v>
      </c>
      <c r="G22" s="75">
        <v>255522.81</v>
      </c>
      <c r="H22" s="80">
        <f>F22-C22</f>
        <v>2276</v>
      </c>
      <c r="I22" s="58">
        <f>G22-D22</f>
        <v>93909.81</v>
      </c>
    </row>
    <row r="23" spans="1:9" ht="15.75">
      <c r="A23" s="94">
        <f>A22+1</f>
        <v>2</v>
      </c>
      <c r="B23" s="57">
        <f>B22+14</f>
        <v>39948</v>
      </c>
      <c r="C23" s="80">
        <v>3848</v>
      </c>
      <c r="D23" s="75">
        <v>172860</v>
      </c>
      <c r="E23" s="57">
        <f>E22+14</f>
        <v>40312</v>
      </c>
      <c r="F23" s="80">
        <v>5590</v>
      </c>
      <c r="G23" s="75">
        <v>243877.54</v>
      </c>
      <c r="H23" s="80">
        <f aca="true" t="shared" si="5" ref="H23:H30">F23-C23</f>
        <v>1742</v>
      </c>
      <c r="I23" s="58">
        <f aca="true" t="shared" si="6" ref="I23:I30">G23-D23</f>
        <v>71017.54000000001</v>
      </c>
    </row>
    <row r="24" spans="1:9" ht="15.75">
      <c r="A24" s="94">
        <f aca="true" t="shared" si="7" ref="A24:A30">A23+1</f>
        <v>3</v>
      </c>
      <c r="B24" s="57">
        <f aca="true" t="shared" si="8" ref="B24:B30">B23+14</f>
        <v>39962</v>
      </c>
      <c r="C24" s="80">
        <v>3164</v>
      </c>
      <c r="D24" s="75">
        <v>145678</v>
      </c>
      <c r="E24" s="57">
        <f aca="true" t="shared" si="9" ref="E24:E30">E23+14</f>
        <v>40326</v>
      </c>
      <c r="F24" s="80">
        <v>5902</v>
      </c>
      <c r="G24" s="75">
        <v>259076.67999999993</v>
      </c>
      <c r="H24" s="80">
        <f t="shared" si="5"/>
        <v>2738</v>
      </c>
      <c r="I24" s="58">
        <f t="shared" si="6"/>
        <v>113398.67999999993</v>
      </c>
    </row>
    <row r="25" spans="1:9" ht="15.75">
      <c r="A25" s="94">
        <f t="shared" si="7"/>
        <v>4</v>
      </c>
      <c r="B25" s="57">
        <f t="shared" si="8"/>
        <v>39976</v>
      </c>
      <c r="C25" s="80">
        <v>3035</v>
      </c>
      <c r="D25" s="75">
        <v>139760</v>
      </c>
      <c r="E25" s="57">
        <f t="shared" si="9"/>
        <v>40340</v>
      </c>
      <c r="F25" s="80">
        <v>4789</v>
      </c>
      <c r="G25" s="75">
        <v>211474.53</v>
      </c>
      <c r="H25" s="80">
        <f t="shared" si="5"/>
        <v>1754</v>
      </c>
      <c r="I25" s="58">
        <f t="shared" si="6"/>
        <v>71714.53</v>
      </c>
    </row>
    <row r="26" spans="1:9" ht="15.75">
      <c r="A26" s="94">
        <f t="shared" si="7"/>
        <v>5</v>
      </c>
      <c r="B26" s="57">
        <f t="shared" si="8"/>
        <v>39990</v>
      </c>
      <c r="C26" s="80">
        <v>3594</v>
      </c>
      <c r="D26" s="75">
        <v>167279</v>
      </c>
      <c r="E26" s="57">
        <f t="shared" si="9"/>
        <v>40354</v>
      </c>
      <c r="F26" s="80">
        <v>5339</v>
      </c>
      <c r="G26" s="75">
        <v>239062.5299999999</v>
      </c>
      <c r="H26" s="80">
        <f t="shared" si="5"/>
        <v>1745</v>
      </c>
      <c r="I26" s="58">
        <f t="shared" si="6"/>
        <v>71783.52999999991</v>
      </c>
    </row>
    <row r="27" spans="1:9" ht="15.75">
      <c r="A27" s="94">
        <f t="shared" si="7"/>
        <v>6</v>
      </c>
      <c r="B27" s="57">
        <f t="shared" si="8"/>
        <v>40004</v>
      </c>
      <c r="C27" s="80">
        <v>2792</v>
      </c>
      <c r="D27" s="75">
        <v>131736</v>
      </c>
      <c r="E27" s="57">
        <f t="shared" si="9"/>
        <v>40368</v>
      </c>
      <c r="F27" s="80">
        <v>4880</v>
      </c>
      <c r="G27" s="75">
        <v>217294.8</v>
      </c>
      <c r="H27" s="80">
        <f t="shared" si="5"/>
        <v>2088</v>
      </c>
      <c r="I27" s="58">
        <f t="shared" si="6"/>
        <v>85558.79999999999</v>
      </c>
    </row>
    <row r="28" spans="1:9" ht="16.5" thickBot="1">
      <c r="A28" s="94">
        <f t="shared" si="7"/>
        <v>7</v>
      </c>
      <c r="B28" s="57">
        <f t="shared" si="8"/>
        <v>40018</v>
      </c>
      <c r="C28" s="80">
        <v>3108</v>
      </c>
      <c r="D28" s="75">
        <v>145903</v>
      </c>
      <c r="E28" s="69">
        <f t="shared" si="9"/>
        <v>40382</v>
      </c>
      <c r="F28" s="81">
        <v>5309</v>
      </c>
      <c r="G28" s="76">
        <v>234573.54</v>
      </c>
      <c r="H28" s="81">
        <f t="shared" si="5"/>
        <v>2201</v>
      </c>
      <c r="I28" s="70">
        <f t="shared" si="6"/>
        <v>88670.54000000001</v>
      </c>
    </row>
    <row r="29" spans="1:9" ht="16.5" thickTop="1">
      <c r="A29" s="95">
        <f t="shared" si="7"/>
        <v>8</v>
      </c>
      <c r="B29" s="68">
        <f t="shared" si="8"/>
        <v>40032</v>
      </c>
      <c r="C29" s="82">
        <v>3420</v>
      </c>
      <c r="D29" s="77">
        <v>156247</v>
      </c>
      <c r="E29" s="68">
        <f t="shared" si="9"/>
        <v>40396</v>
      </c>
      <c r="F29" s="82">
        <v>3487</v>
      </c>
      <c r="G29" s="77">
        <v>152276.54</v>
      </c>
      <c r="H29" s="82">
        <f t="shared" si="5"/>
        <v>67</v>
      </c>
      <c r="I29" s="58">
        <f t="shared" si="6"/>
        <v>-3970.459999999992</v>
      </c>
    </row>
    <row r="30" spans="1:9" ht="15.75">
      <c r="A30" s="94">
        <f t="shared" si="7"/>
        <v>9</v>
      </c>
      <c r="B30" s="57">
        <f t="shared" si="8"/>
        <v>40046</v>
      </c>
      <c r="C30" s="80">
        <v>3860</v>
      </c>
      <c r="D30" s="75">
        <v>181754</v>
      </c>
      <c r="E30" s="57">
        <f t="shared" si="9"/>
        <v>40410</v>
      </c>
      <c r="F30" s="80">
        <v>3089</v>
      </c>
      <c r="G30" s="75">
        <v>137599.64</v>
      </c>
      <c r="H30" s="80">
        <f t="shared" si="5"/>
        <v>-771</v>
      </c>
      <c r="I30" s="58">
        <f t="shared" si="6"/>
        <v>-44154.359999999986</v>
      </c>
    </row>
    <row r="31" ht="15.75">
      <c r="G31" s="101"/>
    </row>
    <row r="32" ht="15.75">
      <c r="G32" s="102"/>
    </row>
    <row r="33" ht="15.75">
      <c r="G33" s="102"/>
    </row>
  </sheetData>
  <sheetProtection/>
  <mergeCells count="4">
    <mergeCell ref="H4:I4"/>
    <mergeCell ref="H5:I5"/>
    <mergeCell ref="H19:I19"/>
    <mergeCell ref="H20:I20"/>
  </mergeCells>
  <printOptions/>
  <pageMargins left="0.7" right="0.7" top="0.75" bottom="0.75" header="0.3" footer="0.3"/>
  <pageSetup fitToHeight="1" fitToWidth="1" horizontalDpi="600" verticalDpi="600" orientation="landscape" r:id="rId1"/>
  <headerFooter alignWithMargins="0">
    <oddFooter>&amp;C&amp;"Arial,Bold Italic"&amp;14- ATTACHMENT C1 -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1"/>
  <sheetViews>
    <sheetView workbookViewId="0" topLeftCell="A1">
      <selection activeCell="A46" sqref="A46"/>
    </sheetView>
  </sheetViews>
  <sheetFormatPr defaultColWidth="9.140625" defaultRowHeight="12.75"/>
  <cols>
    <col min="1" max="1" width="19.421875" style="0" customWidth="1"/>
    <col min="2" max="3" width="15.421875" style="0" customWidth="1"/>
    <col min="4" max="4" width="10.7109375" style="0" hidden="1" customWidth="1"/>
    <col min="5" max="5" width="15.8515625" style="0" customWidth="1"/>
    <col min="6" max="6" width="16.28125" style="0" customWidth="1"/>
    <col min="7" max="7" width="10.7109375" style="0" hidden="1" customWidth="1"/>
    <col min="8" max="9" width="15.7109375" style="0" customWidth="1"/>
    <col min="10" max="10" width="16.57421875" style="0" customWidth="1"/>
    <col min="11" max="11" width="10.7109375" style="0" hidden="1" customWidth="1"/>
    <col min="12" max="12" width="15.57421875" style="0" customWidth="1"/>
    <col min="13" max="13" width="15.8515625" style="0" customWidth="1"/>
  </cols>
  <sheetData>
    <row r="1" spans="1:13" ht="15.75">
      <c r="A1" s="15" t="s">
        <v>15</v>
      </c>
      <c r="B1" s="6" t="s">
        <v>13</v>
      </c>
      <c r="C1" s="6"/>
      <c r="D1" s="16"/>
      <c r="E1" s="6"/>
      <c r="F1" s="6"/>
      <c r="G1" s="16"/>
      <c r="H1" s="6"/>
      <c r="I1" s="6"/>
      <c r="J1" s="6"/>
      <c r="K1" s="16"/>
      <c r="L1" s="16"/>
      <c r="M1" s="17"/>
    </row>
    <row r="2" spans="1:13" ht="15.75">
      <c r="A2" s="18" t="s">
        <v>14</v>
      </c>
      <c r="B2" s="5" t="s">
        <v>27</v>
      </c>
      <c r="C2" s="5"/>
      <c r="D2" s="14"/>
      <c r="E2" s="5"/>
      <c r="F2" s="5"/>
      <c r="G2" s="14"/>
      <c r="H2" s="5"/>
      <c r="I2" s="5"/>
      <c r="J2" s="5"/>
      <c r="K2" s="14"/>
      <c r="L2" s="14"/>
      <c r="M2" s="19"/>
    </row>
    <row r="3" spans="1:13" ht="15.75">
      <c r="A3" s="18" t="s">
        <v>22</v>
      </c>
      <c r="B3" s="5" t="s">
        <v>25</v>
      </c>
      <c r="C3" s="5"/>
      <c r="D3" s="14"/>
      <c r="E3" s="5"/>
      <c r="F3" s="5"/>
      <c r="G3" s="14"/>
      <c r="H3" s="5"/>
      <c r="I3" s="5"/>
      <c r="J3" s="5"/>
      <c r="K3" s="14"/>
      <c r="L3" s="14"/>
      <c r="M3" s="19"/>
    </row>
    <row r="4" spans="1:13" ht="15.75">
      <c r="A4" s="20"/>
      <c r="B4" s="21" t="s">
        <v>26</v>
      </c>
      <c r="C4" s="21"/>
      <c r="D4" s="22"/>
      <c r="E4" s="21"/>
      <c r="F4" s="21"/>
      <c r="G4" s="22"/>
      <c r="H4" s="21"/>
      <c r="I4" s="21"/>
      <c r="J4" s="21"/>
      <c r="K4" s="22"/>
      <c r="L4" s="22"/>
      <c r="M4" s="23"/>
    </row>
    <row r="5" spans="1:13" ht="15.75">
      <c r="A5" s="7"/>
      <c r="B5" s="8"/>
      <c r="C5" s="8"/>
      <c r="D5" s="8"/>
      <c r="E5" s="9"/>
      <c r="F5" s="9"/>
      <c r="G5" s="9"/>
      <c r="H5" s="1"/>
      <c r="I5" s="1"/>
      <c r="J5" s="1"/>
      <c r="K5" s="2"/>
      <c r="L5" s="2"/>
      <c r="M5" s="2"/>
    </row>
    <row r="6" spans="1:13" ht="15.75">
      <c r="A6" s="25" t="s">
        <v>10</v>
      </c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5.75" customHeight="1">
      <c r="A7" s="28"/>
      <c r="B7" s="113" t="s">
        <v>17</v>
      </c>
      <c r="C7" s="114"/>
      <c r="D7" s="29"/>
      <c r="E7" s="113" t="s">
        <v>17</v>
      </c>
      <c r="F7" s="114"/>
      <c r="G7" s="30"/>
      <c r="H7" s="113" t="s">
        <v>18</v>
      </c>
      <c r="I7" s="115"/>
      <c r="J7" s="114"/>
      <c r="K7" s="29"/>
      <c r="L7" s="26" t="s">
        <v>16</v>
      </c>
      <c r="M7" s="27"/>
    </row>
    <row r="8" spans="1:13" ht="12.75" customHeight="1">
      <c r="A8" s="50" t="s">
        <v>0</v>
      </c>
      <c r="B8" s="111" t="s">
        <v>19</v>
      </c>
      <c r="C8" s="112"/>
      <c r="D8" s="10" t="s">
        <v>11</v>
      </c>
      <c r="E8" s="111" t="s">
        <v>20</v>
      </c>
      <c r="F8" s="112"/>
      <c r="G8" s="11" t="s">
        <v>11</v>
      </c>
      <c r="H8" s="111" t="s">
        <v>21</v>
      </c>
      <c r="I8" s="116"/>
      <c r="J8" s="112"/>
      <c r="K8" s="11" t="s">
        <v>11</v>
      </c>
      <c r="L8" s="111" t="s">
        <v>24</v>
      </c>
      <c r="M8" s="112"/>
    </row>
    <row r="9" spans="1:13" ht="12.75" customHeight="1">
      <c r="A9" s="48" t="s">
        <v>29</v>
      </c>
      <c r="B9" s="34">
        <v>40305</v>
      </c>
      <c r="C9" s="34">
        <v>40319</v>
      </c>
      <c r="D9" s="31"/>
      <c r="E9" s="34">
        <v>40333</v>
      </c>
      <c r="F9" s="34">
        <v>40347</v>
      </c>
      <c r="G9" s="31"/>
      <c r="H9" s="34">
        <v>40361</v>
      </c>
      <c r="I9" s="34">
        <v>40375</v>
      </c>
      <c r="J9" s="34">
        <v>40389</v>
      </c>
      <c r="K9" s="31"/>
      <c r="L9" s="34">
        <v>40403</v>
      </c>
      <c r="M9" s="39">
        <v>40417</v>
      </c>
    </row>
    <row r="10" spans="1:13" ht="12.75" customHeight="1">
      <c r="A10" s="49" t="s">
        <v>30</v>
      </c>
      <c r="B10" s="46" t="s">
        <v>28</v>
      </c>
      <c r="C10" s="46" t="s">
        <v>31</v>
      </c>
      <c r="D10" s="31"/>
      <c r="E10" s="46" t="s">
        <v>32</v>
      </c>
      <c r="F10" s="46" t="s">
        <v>33</v>
      </c>
      <c r="G10" s="31"/>
      <c r="H10" s="46" t="s">
        <v>34</v>
      </c>
      <c r="I10" s="46" t="s">
        <v>35</v>
      </c>
      <c r="J10" s="46" t="s">
        <v>36</v>
      </c>
      <c r="K10" s="31"/>
      <c r="L10" s="46" t="s">
        <v>37</v>
      </c>
      <c r="M10" s="47" t="s">
        <v>38</v>
      </c>
    </row>
    <row r="11" spans="1:13" ht="12.75">
      <c r="A11" s="32" t="s">
        <v>2</v>
      </c>
      <c r="B11" s="35">
        <v>7857</v>
      </c>
      <c r="C11" s="35">
        <v>8808</v>
      </c>
      <c r="D11" s="35"/>
      <c r="E11" s="35">
        <v>11455</v>
      </c>
      <c r="F11" s="35">
        <v>6382</v>
      </c>
      <c r="G11" s="35"/>
      <c r="H11" s="35">
        <v>8657</v>
      </c>
      <c r="I11" s="35">
        <v>6413</v>
      </c>
      <c r="J11" s="35">
        <v>6615</v>
      </c>
      <c r="K11" s="35"/>
      <c r="L11" s="35">
        <v>11590</v>
      </c>
      <c r="M11" s="35">
        <v>7313</v>
      </c>
    </row>
    <row r="12" spans="1:13" ht="12.75">
      <c r="A12" s="32" t="s">
        <v>3</v>
      </c>
      <c r="B12" s="35">
        <v>6256</v>
      </c>
      <c r="C12" s="35">
        <v>6323</v>
      </c>
      <c r="D12" s="35"/>
      <c r="E12" s="35">
        <v>9138</v>
      </c>
      <c r="F12" s="35">
        <v>6973</v>
      </c>
      <c r="G12" s="35"/>
      <c r="H12" s="35">
        <v>5307</v>
      </c>
      <c r="I12" s="35">
        <v>4917</v>
      </c>
      <c r="J12" s="35">
        <v>4803</v>
      </c>
      <c r="K12" s="35"/>
      <c r="L12" s="35">
        <v>4957</v>
      </c>
      <c r="M12" s="35">
        <v>4258</v>
      </c>
    </row>
    <row r="13" spans="1:13" ht="12.75">
      <c r="A13" s="32" t="s">
        <v>4</v>
      </c>
      <c r="B13" s="35">
        <v>230</v>
      </c>
      <c r="C13" s="35"/>
      <c r="D13" s="35"/>
      <c r="E13" s="35"/>
      <c r="F13" s="35">
        <v>101</v>
      </c>
      <c r="G13" s="35"/>
      <c r="H13" s="35"/>
      <c r="I13" s="35"/>
      <c r="J13" s="35"/>
      <c r="K13" s="35"/>
      <c r="L13" s="35"/>
      <c r="M13" s="35"/>
    </row>
    <row r="14" spans="1:13" ht="12.75">
      <c r="A14" s="32" t="s">
        <v>5</v>
      </c>
      <c r="B14" s="35">
        <v>238563</v>
      </c>
      <c r="C14" s="35">
        <v>225488</v>
      </c>
      <c r="D14" s="35"/>
      <c r="E14" s="35">
        <v>235361</v>
      </c>
      <c r="F14" s="35">
        <v>194730</v>
      </c>
      <c r="G14" s="35"/>
      <c r="H14" s="35">
        <v>220184</v>
      </c>
      <c r="I14" s="35">
        <v>200873</v>
      </c>
      <c r="J14" s="35">
        <v>219811</v>
      </c>
      <c r="K14" s="35"/>
      <c r="L14" s="35">
        <v>132701</v>
      </c>
      <c r="M14" s="35">
        <v>122283</v>
      </c>
    </row>
    <row r="15" spans="1:13" ht="12.75">
      <c r="A15" s="32" t="s">
        <v>6</v>
      </c>
      <c r="B15" s="35">
        <v>37</v>
      </c>
      <c r="C15" s="35"/>
      <c r="D15" s="35"/>
      <c r="E15" s="35"/>
      <c r="F15" s="35"/>
      <c r="G15" s="35"/>
      <c r="H15" s="35">
        <v>93</v>
      </c>
      <c r="I15" s="35"/>
      <c r="J15" s="35"/>
      <c r="K15" s="35"/>
      <c r="L15" s="35"/>
      <c r="M15" s="35"/>
    </row>
    <row r="16" spans="1:13" ht="12.75">
      <c r="A16" s="32" t="s">
        <v>7</v>
      </c>
      <c r="B16" s="35">
        <v>306</v>
      </c>
      <c r="C16" s="35">
        <v>411</v>
      </c>
      <c r="D16" s="35"/>
      <c r="E16" s="35">
        <v>61</v>
      </c>
      <c r="F16" s="35">
        <v>240</v>
      </c>
      <c r="G16" s="35"/>
      <c r="H16" s="35">
        <v>81</v>
      </c>
      <c r="I16" s="35">
        <v>118</v>
      </c>
      <c r="J16" s="35">
        <v>48</v>
      </c>
      <c r="K16" s="35"/>
      <c r="L16" s="35"/>
      <c r="M16" s="35">
        <v>31</v>
      </c>
    </row>
    <row r="17" spans="1:13" ht="12.75">
      <c r="A17" s="32" t="s">
        <v>8</v>
      </c>
      <c r="B17" s="35">
        <v>2200</v>
      </c>
      <c r="C17" s="35">
        <v>2848</v>
      </c>
      <c r="D17" s="35"/>
      <c r="E17" s="35">
        <v>2951</v>
      </c>
      <c r="F17" s="35">
        <v>2925</v>
      </c>
      <c r="G17" s="35"/>
      <c r="H17" s="35">
        <v>4741</v>
      </c>
      <c r="I17" s="35">
        <v>4974</v>
      </c>
      <c r="J17" s="35">
        <v>3297</v>
      </c>
      <c r="K17" s="35"/>
      <c r="L17" s="35">
        <v>3029</v>
      </c>
      <c r="M17" s="35">
        <v>3715</v>
      </c>
    </row>
    <row r="18" spans="1:13" ht="12.75">
      <c r="A18" s="32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>
      <c r="A19" s="33" t="s">
        <v>9</v>
      </c>
      <c r="B19" s="36">
        <v>74</v>
      </c>
      <c r="C19" s="36"/>
      <c r="D19" s="36"/>
      <c r="E19" s="36">
        <v>111</v>
      </c>
      <c r="F19" s="36">
        <v>124</v>
      </c>
      <c r="G19" s="37"/>
      <c r="H19" s="36"/>
      <c r="I19" s="36"/>
      <c r="J19" s="36"/>
      <c r="K19" s="36"/>
      <c r="L19" s="36"/>
      <c r="M19" s="36"/>
    </row>
    <row r="20" spans="1:13" ht="12.75">
      <c r="A20" s="24" t="s">
        <v>1</v>
      </c>
      <c r="B20" s="38">
        <f>SUM(B11:B19)</f>
        <v>255523</v>
      </c>
      <c r="C20" s="38">
        <f>SUM(C11:C19)</f>
        <v>243878</v>
      </c>
      <c r="D20" s="38"/>
      <c r="E20" s="38">
        <f aca="true" t="shared" si="0" ref="E20:M20">SUM(E11:E19)</f>
        <v>259077</v>
      </c>
      <c r="F20" s="38">
        <f t="shared" si="0"/>
        <v>211475</v>
      </c>
      <c r="G20" s="38">
        <f t="shared" si="0"/>
        <v>0</v>
      </c>
      <c r="H20" s="38">
        <f t="shared" si="0"/>
        <v>239063</v>
      </c>
      <c r="I20" s="38">
        <f t="shared" si="0"/>
        <v>217295</v>
      </c>
      <c r="J20" s="38">
        <f t="shared" si="0"/>
        <v>234574</v>
      </c>
      <c r="K20" s="38">
        <f t="shared" si="0"/>
        <v>0</v>
      </c>
      <c r="L20" s="38">
        <f t="shared" si="0"/>
        <v>152277</v>
      </c>
      <c r="M20" s="38">
        <f t="shared" si="0"/>
        <v>137600</v>
      </c>
    </row>
    <row r="21" spans="1:13" ht="12.75">
      <c r="A21" s="44"/>
      <c r="B21" s="4"/>
      <c r="C21" s="4"/>
      <c r="D21" s="4"/>
      <c r="E21" s="4"/>
      <c r="F21" s="4"/>
      <c r="G21" s="4"/>
      <c r="H21" s="12"/>
      <c r="I21" s="12"/>
      <c r="J21" s="13"/>
      <c r="K21" s="4"/>
      <c r="L21" s="4"/>
      <c r="M21" s="4"/>
    </row>
    <row r="22" ht="12.75">
      <c r="A22" s="3"/>
    </row>
    <row r="23" spans="1:13" ht="15.75">
      <c r="A23" s="45" t="s">
        <v>23</v>
      </c>
      <c r="B23" s="1"/>
      <c r="C23" s="1"/>
      <c r="D23" s="2"/>
      <c r="E23" s="1"/>
      <c r="F23" s="1"/>
      <c r="G23" s="1"/>
      <c r="H23" s="1"/>
      <c r="I23" s="1"/>
      <c r="J23" s="1"/>
      <c r="K23" s="2"/>
      <c r="L23" s="2"/>
      <c r="M23" s="2"/>
    </row>
    <row r="24" spans="1:13" ht="12.75">
      <c r="A24" s="28"/>
      <c r="B24" s="113" t="s">
        <v>17</v>
      </c>
      <c r="C24" s="114"/>
      <c r="D24" s="29"/>
      <c r="E24" s="113" t="s">
        <v>17</v>
      </c>
      <c r="F24" s="114"/>
      <c r="G24" s="30"/>
      <c r="H24" s="113" t="s">
        <v>18</v>
      </c>
      <c r="I24" s="115"/>
      <c r="J24" s="114"/>
      <c r="K24" s="29"/>
      <c r="L24" s="26" t="s">
        <v>16</v>
      </c>
      <c r="M24" s="27"/>
    </row>
    <row r="25" spans="1:13" ht="12.75">
      <c r="A25" s="50" t="s">
        <v>0</v>
      </c>
      <c r="B25" s="111" t="s">
        <v>19</v>
      </c>
      <c r="C25" s="112"/>
      <c r="D25" s="10" t="s">
        <v>11</v>
      </c>
      <c r="E25" s="111" t="s">
        <v>20</v>
      </c>
      <c r="F25" s="112"/>
      <c r="G25" s="11" t="s">
        <v>11</v>
      </c>
      <c r="H25" s="111" t="s">
        <v>21</v>
      </c>
      <c r="I25" s="116"/>
      <c r="J25" s="112"/>
      <c r="K25" s="11" t="s">
        <v>11</v>
      </c>
      <c r="L25" s="111" t="s">
        <v>24</v>
      </c>
      <c r="M25" s="112"/>
    </row>
    <row r="26" spans="1:13" ht="12.75">
      <c r="A26" s="48" t="s">
        <v>29</v>
      </c>
      <c r="B26" s="34">
        <v>40305</v>
      </c>
      <c r="C26" s="34">
        <v>40319</v>
      </c>
      <c r="D26" s="31"/>
      <c r="E26" s="34">
        <v>40333</v>
      </c>
      <c r="F26" s="34">
        <v>40347</v>
      </c>
      <c r="G26" s="31"/>
      <c r="H26" s="34">
        <v>40361</v>
      </c>
      <c r="I26" s="34">
        <v>40375</v>
      </c>
      <c r="J26" s="34">
        <v>40389</v>
      </c>
      <c r="K26" s="31"/>
      <c r="L26" s="34">
        <v>40403</v>
      </c>
      <c r="M26" s="39">
        <v>40417</v>
      </c>
    </row>
    <row r="27" spans="1:13" ht="12.75">
      <c r="A27" s="49" t="s">
        <v>30</v>
      </c>
      <c r="B27" s="46" t="s">
        <v>28</v>
      </c>
      <c r="C27" s="46" t="s">
        <v>31</v>
      </c>
      <c r="D27" s="31"/>
      <c r="E27" s="46" t="s">
        <v>32</v>
      </c>
      <c r="F27" s="46" t="s">
        <v>33</v>
      </c>
      <c r="G27" s="31"/>
      <c r="H27" s="46" t="s">
        <v>34</v>
      </c>
      <c r="I27" s="46" t="s">
        <v>35</v>
      </c>
      <c r="J27" s="46" t="s">
        <v>36</v>
      </c>
      <c r="K27" s="31"/>
      <c r="L27" s="46" t="s">
        <v>37</v>
      </c>
      <c r="M27" s="47" t="s">
        <v>38</v>
      </c>
    </row>
    <row r="28" spans="1:13" ht="12.75">
      <c r="A28" s="32" t="s">
        <v>2</v>
      </c>
      <c r="B28" s="40">
        <v>179</v>
      </c>
      <c r="C28" s="40">
        <v>198</v>
      </c>
      <c r="D28" s="40"/>
      <c r="E28" s="40">
        <v>264</v>
      </c>
      <c r="F28" s="40">
        <v>146</v>
      </c>
      <c r="G28" s="40"/>
      <c r="H28" s="40">
        <v>212</v>
      </c>
      <c r="I28" s="40">
        <v>137</v>
      </c>
      <c r="J28" s="40">
        <v>151</v>
      </c>
      <c r="K28" s="40"/>
      <c r="L28" s="40">
        <v>262</v>
      </c>
      <c r="M28" s="40">
        <v>165</v>
      </c>
    </row>
    <row r="29" spans="1:13" ht="12.75">
      <c r="A29" s="32" t="s">
        <v>3</v>
      </c>
      <c r="B29" s="40">
        <v>139</v>
      </c>
      <c r="C29" s="40">
        <v>149</v>
      </c>
      <c r="D29" s="40"/>
      <c r="E29" s="40">
        <v>214</v>
      </c>
      <c r="F29" s="40">
        <v>146</v>
      </c>
      <c r="G29" s="40"/>
      <c r="H29" s="40">
        <v>121</v>
      </c>
      <c r="I29" s="40">
        <v>104</v>
      </c>
      <c r="J29" s="40">
        <v>118</v>
      </c>
      <c r="K29" s="40"/>
      <c r="L29" s="40">
        <v>116</v>
      </c>
      <c r="M29" s="40">
        <v>103</v>
      </c>
    </row>
    <row r="30" spans="1:13" ht="12.75">
      <c r="A30" s="32" t="s">
        <v>4</v>
      </c>
      <c r="B30" s="40">
        <v>5</v>
      </c>
      <c r="C30" s="40"/>
      <c r="D30" s="40"/>
      <c r="E30" s="40"/>
      <c r="F30" s="40">
        <v>5</v>
      </c>
      <c r="G30" s="40"/>
      <c r="H30" s="40"/>
      <c r="I30" s="40"/>
      <c r="J30" s="40"/>
      <c r="K30" s="40"/>
      <c r="L30" s="40"/>
      <c r="M30" s="40"/>
    </row>
    <row r="31" spans="1:13" ht="12.75">
      <c r="A31" s="32" t="s">
        <v>5</v>
      </c>
      <c r="B31" s="40">
        <v>5404</v>
      </c>
      <c r="C31" s="40">
        <v>5175</v>
      </c>
      <c r="D31" s="40"/>
      <c r="E31" s="40">
        <v>5357</v>
      </c>
      <c r="F31" s="40">
        <v>4419</v>
      </c>
      <c r="G31" s="40"/>
      <c r="H31" s="40">
        <v>4894</v>
      </c>
      <c r="I31" s="40">
        <v>4533</v>
      </c>
      <c r="J31" s="40">
        <v>4961</v>
      </c>
      <c r="K31" s="40"/>
      <c r="L31" s="40">
        <v>3036</v>
      </c>
      <c r="M31" s="40">
        <v>2741</v>
      </c>
    </row>
    <row r="32" spans="1:13" ht="12.75">
      <c r="A32" s="32" t="s">
        <v>6</v>
      </c>
      <c r="B32" s="40">
        <v>1</v>
      </c>
      <c r="C32" s="40"/>
      <c r="D32" s="40"/>
      <c r="E32" s="40"/>
      <c r="F32" s="40"/>
      <c r="G32" s="40"/>
      <c r="H32" s="40">
        <v>2</v>
      </c>
      <c r="I32" s="40"/>
      <c r="J32" s="40"/>
      <c r="K32" s="40"/>
      <c r="L32" s="40"/>
      <c r="M32" s="40"/>
    </row>
    <row r="33" spans="1:13" ht="12.75">
      <c r="A33" s="32" t="s">
        <v>7</v>
      </c>
      <c r="B33" s="40">
        <v>8</v>
      </c>
      <c r="C33" s="40">
        <v>8</v>
      </c>
      <c r="D33" s="40"/>
      <c r="E33" s="40">
        <v>2</v>
      </c>
      <c r="F33" s="40">
        <v>6</v>
      </c>
      <c r="G33" s="40"/>
      <c r="H33" s="40">
        <v>2</v>
      </c>
      <c r="I33" s="40">
        <v>2</v>
      </c>
      <c r="J33" s="40">
        <v>1</v>
      </c>
      <c r="K33" s="40"/>
      <c r="L33" s="40"/>
      <c r="M33" s="40">
        <v>1</v>
      </c>
    </row>
    <row r="34" spans="1:13" ht="12.75">
      <c r="A34" s="32" t="s">
        <v>8</v>
      </c>
      <c r="B34" s="40">
        <v>47</v>
      </c>
      <c r="C34" s="40">
        <v>60</v>
      </c>
      <c r="D34" s="40"/>
      <c r="E34" s="40">
        <v>63</v>
      </c>
      <c r="F34" s="40">
        <v>65</v>
      </c>
      <c r="G34" s="40"/>
      <c r="H34" s="40">
        <v>108</v>
      </c>
      <c r="I34" s="40">
        <v>104</v>
      </c>
      <c r="J34" s="40">
        <v>78</v>
      </c>
      <c r="K34" s="40"/>
      <c r="L34" s="40">
        <v>73</v>
      </c>
      <c r="M34" s="40">
        <v>79</v>
      </c>
    </row>
    <row r="35" spans="1:13" ht="12.75">
      <c r="A35" s="32" t="s">
        <v>12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.75">
      <c r="A36" s="33" t="s">
        <v>9</v>
      </c>
      <c r="B36" s="41">
        <v>2</v>
      </c>
      <c r="C36" s="41"/>
      <c r="D36" s="41"/>
      <c r="E36" s="41">
        <v>2</v>
      </c>
      <c r="F36" s="41">
        <v>2</v>
      </c>
      <c r="G36" s="42"/>
      <c r="H36" s="41"/>
      <c r="I36" s="41"/>
      <c r="J36" s="41"/>
      <c r="K36" s="41"/>
      <c r="L36" s="41"/>
      <c r="M36" s="41"/>
    </row>
    <row r="37" spans="1:13" ht="12.75">
      <c r="A37" s="24" t="s">
        <v>1</v>
      </c>
      <c r="B37" s="43">
        <f>SUM(B28:B36)</f>
        <v>5785</v>
      </c>
      <c r="C37" s="43">
        <f>SUM(C28:C36)</f>
        <v>5590</v>
      </c>
      <c r="D37" s="43"/>
      <c r="E37" s="43">
        <f aca="true" t="shared" si="1" ref="E37:M37">SUM(E28:E36)</f>
        <v>5902</v>
      </c>
      <c r="F37" s="43">
        <f t="shared" si="1"/>
        <v>4789</v>
      </c>
      <c r="G37" s="43">
        <f t="shared" si="1"/>
        <v>0</v>
      </c>
      <c r="H37" s="43">
        <f t="shared" si="1"/>
        <v>5339</v>
      </c>
      <c r="I37" s="43">
        <f t="shared" si="1"/>
        <v>4880</v>
      </c>
      <c r="J37" s="43">
        <f t="shared" si="1"/>
        <v>5309</v>
      </c>
      <c r="K37" s="43">
        <f t="shared" si="1"/>
        <v>0</v>
      </c>
      <c r="L37" s="43">
        <f t="shared" si="1"/>
        <v>3487</v>
      </c>
      <c r="M37" s="43">
        <f t="shared" si="1"/>
        <v>3089</v>
      </c>
    </row>
    <row r="38" spans="12:13" ht="12.75">
      <c r="L38" s="1"/>
      <c r="M38" s="4"/>
    </row>
    <row r="41" ht="12.75">
      <c r="C41" s="51"/>
    </row>
  </sheetData>
  <sheetProtection/>
  <mergeCells count="14">
    <mergeCell ref="L25:M25"/>
    <mergeCell ref="B24:C24"/>
    <mergeCell ref="E24:F24"/>
    <mergeCell ref="H24:J24"/>
    <mergeCell ref="B25:C25"/>
    <mergeCell ref="E25:F25"/>
    <mergeCell ref="H25:J25"/>
    <mergeCell ref="L8:M8"/>
    <mergeCell ref="B7:C7"/>
    <mergeCell ref="E7:F7"/>
    <mergeCell ref="H7:J7"/>
    <mergeCell ref="B8:C8"/>
    <mergeCell ref="E8:F8"/>
    <mergeCell ref="H8:J8"/>
  </mergeCells>
  <printOptions/>
  <pageMargins left="0.7" right="0.2" top="1" bottom="1" header="0.5" footer="0.5"/>
  <pageSetup horizontalDpi="600" verticalDpi="600" orientation="landscape" scale="78" r:id="rId1"/>
  <headerFooter alignWithMargins="0">
    <oddFooter>&amp;C&amp;"Arial,Bold Italic"&amp;14- ATTACHMENT C2 -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1"/>
  <sheetViews>
    <sheetView workbookViewId="0" topLeftCell="A1">
      <selection activeCell="E7" sqref="E7:F7"/>
    </sheetView>
  </sheetViews>
  <sheetFormatPr defaultColWidth="9.140625" defaultRowHeight="12.75"/>
  <cols>
    <col min="1" max="1" width="19.421875" style="0" customWidth="1"/>
    <col min="2" max="3" width="15.421875" style="0" customWidth="1"/>
    <col min="4" max="4" width="10.7109375" style="0" hidden="1" customWidth="1"/>
    <col min="5" max="5" width="15.8515625" style="0" customWidth="1"/>
    <col min="6" max="6" width="16.28125" style="0" customWidth="1"/>
    <col min="7" max="7" width="10.7109375" style="0" hidden="1" customWidth="1"/>
    <col min="8" max="9" width="15.7109375" style="0" customWidth="1"/>
    <col min="10" max="10" width="16.57421875" style="0" customWidth="1"/>
    <col min="11" max="11" width="10.7109375" style="0" hidden="1" customWidth="1"/>
    <col min="12" max="12" width="15.57421875" style="0" customWidth="1"/>
    <col min="13" max="13" width="15.8515625" style="0" customWidth="1"/>
  </cols>
  <sheetData>
    <row r="1" spans="1:13" ht="15.75">
      <c r="A1" s="15" t="s">
        <v>15</v>
      </c>
      <c r="B1" s="6" t="s">
        <v>13</v>
      </c>
      <c r="C1" s="6"/>
      <c r="D1" s="16"/>
      <c r="E1" s="6"/>
      <c r="F1" s="6"/>
      <c r="G1" s="16"/>
      <c r="H1" s="6"/>
      <c r="I1" s="6"/>
      <c r="J1" s="6"/>
      <c r="K1" s="16"/>
      <c r="L1" s="16"/>
      <c r="M1" s="17"/>
    </row>
    <row r="2" spans="1:13" ht="15.75">
      <c r="A2" s="18" t="s">
        <v>14</v>
      </c>
      <c r="B2" s="5" t="s">
        <v>27</v>
      </c>
      <c r="C2" s="5"/>
      <c r="D2" s="14"/>
      <c r="E2" s="5"/>
      <c r="F2" s="5"/>
      <c r="G2" s="14"/>
      <c r="H2" s="5"/>
      <c r="I2" s="5"/>
      <c r="J2" s="5"/>
      <c r="K2" s="14"/>
      <c r="L2" s="14"/>
      <c r="M2" s="19"/>
    </row>
    <row r="3" spans="1:13" ht="15.75">
      <c r="A3" s="18" t="s">
        <v>56</v>
      </c>
      <c r="B3" s="5" t="s">
        <v>25</v>
      </c>
      <c r="C3" s="5"/>
      <c r="D3" s="14"/>
      <c r="E3" s="5"/>
      <c r="F3" s="5"/>
      <c r="G3" s="14"/>
      <c r="H3" s="5"/>
      <c r="I3" s="5"/>
      <c r="J3" s="5"/>
      <c r="K3" s="14"/>
      <c r="L3" s="14"/>
      <c r="M3" s="19"/>
    </row>
    <row r="4" spans="1:13" ht="15.75">
      <c r="A4" s="20"/>
      <c r="B4" s="21" t="s">
        <v>26</v>
      </c>
      <c r="C4" s="21"/>
      <c r="D4" s="22"/>
      <c r="E4" s="21"/>
      <c r="F4" s="21"/>
      <c r="G4" s="22"/>
      <c r="H4" s="21"/>
      <c r="I4" s="21"/>
      <c r="J4" s="21"/>
      <c r="K4" s="22"/>
      <c r="L4" s="22"/>
      <c r="M4" s="23"/>
    </row>
    <row r="5" spans="1:13" ht="15.75">
      <c r="A5" s="7"/>
      <c r="B5" s="8"/>
      <c r="C5" s="8"/>
      <c r="D5" s="8"/>
      <c r="E5" s="9"/>
      <c r="F5" s="9"/>
      <c r="G5" s="9"/>
      <c r="H5" s="1"/>
      <c r="I5" s="1"/>
      <c r="J5" s="1"/>
      <c r="K5" s="2"/>
      <c r="L5" s="2"/>
      <c r="M5" s="2"/>
    </row>
    <row r="6" spans="1:13" ht="15.75">
      <c r="A6" s="25" t="s">
        <v>10</v>
      </c>
      <c r="B6" s="1"/>
      <c r="C6" s="1"/>
      <c r="D6" s="2"/>
      <c r="E6" s="1"/>
      <c r="F6" s="1"/>
      <c r="G6" s="1"/>
      <c r="H6" s="1"/>
      <c r="I6" s="1"/>
      <c r="J6" s="1"/>
      <c r="K6" s="2"/>
      <c r="L6" s="2"/>
      <c r="M6" s="2"/>
    </row>
    <row r="7" spans="1:13" ht="15.75" customHeight="1">
      <c r="A7" s="28"/>
      <c r="B7" s="113" t="s">
        <v>45</v>
      </c>
      <c r="C7" s="114"/>
      <c r="D7" s="29"/>
      <c r="E7" s="113" t="s">
        <v>45</v>
      </c>
      <c r="F7" s="114"/>
      <c r="G7" s="30"/>
      <c r="H7" s="113" t="s">
        <v>17</v>
      </c>
      <c r="I7" s="115"/>
      <c r="J7" s="114"/>
      <c r="K7" s="29"/>
      <c r="L7" s="26" t="s">
        <v>46</v>
      </c>
      <c r="M7" s="27"/>
    </row>
    <row r="8" spans="1:13" ht="12.75" customHeight="1">
      <c r="A8" s="50" t="s">
        <v>0</v>
      </c>
      <c r="B8" s="111" t="s">
        <v>19</v>
      </c>
      <c r="C8" s="112"/>
      <c r="D8" s="10" t="s">
        <v>11</v>
      </c>
      <c r="E8" s="111" t="s">
        <v>20</v>
      </c>
      <c r="F8" s="112"/>
      <c r="G8" s="11" t="s">
        <v>11</v>
      </c>
      <c r="H8" s="111" t="s">
        <v>21</v>
      </c>
      <c r="I8" s="116"/>
      <c r="J8" s="112"/>
      <c r="K8" s="11" t="s">
        <v>11</v>
      </c>
      <c r="L8" s="111" t="s">
        <v>24</v>
      </c>
      <c r="M8" s="112"/>
    </row>
    <row r="9" spans="1:13" ht="12.75" customHeight="1">
      <c r="A9" s="48" t="s">
        <v>29</v>
      </c>
      <c r="B9" s="34">
        <v>39941</v>
      </c>
      <c r="C9" s="34">
        <v>39955</v>
      </c>
      <c r="D9" s="31"/>
      <c r="E9" s="34">
        <v>39969</v>
      </c>
      <c r="F9" s="34">
        <v>39983</v>
      </c>
      <c r="G9" s="31"/>
      <c r="H9" s="34">
        <v>39996</v>
      </c>
      <c r="I9" s="34">
        <v>40011</v>
      </c>
      <c r="J9" s="34">
        <v>40025</v>
      </c>
      <c r="K9" s="31"/>
      <c r="L9" s="34">
        <v>40039</v>
      </c>
      <c r="M9" s="39">
        <v>40053</v>
      </c>
    </row>
    <row r="10" spans="1:13" ht="12.75" customHeight="1">
      <c r="A10" s="49" t="s">
        <v>30</v>
      </c>
      <c r="B10" s="46" t="s">
        <v>47</v>
      </c>
      <c r="C10" s="46" t="s">
        <v>48</v>
      </c>
      <c r="D10" s="31"/>
      <c r="E10" s="46" t="s">
        <v>49</v>
      </c>
      <c r="F10" s="46" t="s">
        <v>50</v>
      </c>
      <c r="G10" s="31"/>
      <c r="H10" s="46" t="s">
        <v>52</v>
      </c>
      <c r="I10" s="46" t="s">
        <v>51</v>
      </c>
      <c r="J10" s="46" t="s">
        <v>53</v>
      </c>
      <c r="K10" s="31"/>
      <c r="L10" s="46" t="s">
        <v>54</v>
      </c>
      <c r="M10" s="47" t="s">
        <v>55</v>
      </c>
    </row>
    <row r="11" spans="1:13" ht="12.75">
      <c r="A11" s="32" t="s">
        <v>2</v>
      </c>
      <c r="B11" s="35">
        <v>6448</v>
      </c>
      <c r="C11" s="35">
        <v>8002</v>
      </c>
      <c r="D11" s="35"/>
      <c r="E11" s="35">
        <v>7199</v>
      </c>
      <c r="F11" s="35">
        <v>4795</v>
      </c>
      <c r="G11" s="35"/>
      <c r="H11" s="35">
        <v>3672</v>
      </c>
      <c r="I11" s="35">
        <v>3694</v>
      </c>
      <c r="J11" s="35">
        <v>5028</v>
      </c>
      <c r="K11" s="35"/>
      <c r="L11" s="35">
        <v>5531</v>
      </c>
      <c r="M11" s="35">
        <v>9494</v>
      </c>
    </row>
    <row r="12" spans="1:13" ht="12.75">
      <c r="A12" s="32" t="s">
        <v>3</v>
      </c>
      <c r="B12" s="35">
        <v>3445</v>
      </c>
      <c r="C12" s="35">
        <v>4229</v>
      </c>
      <c r="D12" s="35"/>
      <c r="E12" s="35">
        <v>3874</v>
      </c>
      <c r="F12" s="35">
        <v>5294</v>
      </c>
      <c r="G12" s="35"/>
      <c r="H12" s="35">
        <v>3334</v>
      </c>
      <c r="I12" s="35">
        <v>3880</v>
      </c>
      <c r="J12" s="35">
        <v>2145</v>
      </c>
      <c r="K12" s="35"/>
      <c r="L12" s="35">
        <v>1271</v>
      </c>
      <c r="M12" s="35">
        <v>8570</v>
      </c>
    </row>
    <row r="13" spans="1:13" ht="12.75">
      <c r="A13" s="32" t="s">
        <v>4</v>
      </c>
      <c r="B13" s="35">
        <v>116</v>
      </c>
      <c r="C13" s="35"/>
      <c r="D13" s="35"/>
      <c r="E13" s="35"/>
      <c r="F13" s="35"/>
      <c r="G13" s="35"/>
      <c r="H13" s="35">
        <v>544</v>
      </c>
      <c r="I13" s="35"/>
      <c r="J13" s="35">
        <v>71</v>
      </c>
      <c r="K13" s="35"/>
      <c r="L13" s="35"/>
      <c r="M13" s="35"/>
    </row>
    <row r="14" spans="1:13" ht="12.75">
      <c r="A14" s="32" t="s">
        <v>5</v>
      </c>
      <c r="B14" s="35">
        <v>149165</v>
      </c>
      <c r="C14" s="35">
        <v>157509</v>
      </c>
      <c r="D14" s="35"/>
      <c r="E14" s="35">
        <v>132919</v>
      </c>
      <c r="F14" s="35">
        <v>128476</v>
      </c>
      <c r="G14" s="35"/>
      <c r="H14" s="35">
        <v>158296</v>
      </c>
      <c r="I14" s="35">
        <v>123513</v>
      </c>
      <c r="J14" s="35">
        <v>137004</v>
      </c>
      <c r="K14" s="35"/>
      <c r="L14" s="35">
        <v>148231</v>
      </c>
      <c r="M14" s="35">
        <v>161218</v>
      </c>
    </row>
    <row r="15" spans="1:13" ht="12.75">
      <c r="A15" s="32" t="s">
        <v>6</v>
      </c>
      <c r="B15" s="35">
        <v>192</v>
      </c>
      <c r="C15" s="35"/>
      <c r="D15" s="35"/>
      <c r="E15" s="35">
        <v>215</v>
      </c>
      <c r="F15" s="35"/>
      <c r="G15" s="35"/>
      <c r="H15" s="35"/>
      <c r="I15" s="35"/>
      <c r="J15" s="35"/>
      <c r="K15" s="35"/>
      <c r="L15" s="35">
        <v>135</v>
      </c>
      <c r="M15" s="35"/>
    </row>
    <row r="16" spans="1:13" ht="12.75">
      <c r="A16" s="32" t="s">
        <v>7</v>
      </c>
      <c r="B16" s="35">
        <v>352</v>
      </c>
      <c r="C16" s="35">
        <v>741</v>
      </c>
      <c r="D16" s="35"/>
      <c r="E16" s="35">
        <v>553</v>
      </c>
      <c r="F16" s="35">
        <v>469</v>
      </c>
      <c r="G16" s="35"/>
      <c r="H16" s="35">
        <v>601</v>
      </c>
      <c r="I16" s="35">
        <v>433</v>
      </c>
      <c r="J16" s="35">
        <v>345</v>
      </c>
      <c r="K16" s="35"/>
      <c r="L16" s="35">
        <v>417</v>
      </c>
      <c r="M16" s="35">
        <v>321</v>
      </c>
    </row>
    <row r="17" spans="1:13" ht="12.75">
      <c r="A17" s="32" t="s">
        <v>8</v>
      </c>
      <c r="B17" s="35">
        <v>1895</v>
      </c>
      <c r="C17" s="35">
        <v>2379</v>
      </c>
      <c r="D17" s="35"/>
      <c r="E17" s="35">
        <v>918</v>
      </c>
      <c r="F17" s="35">
        <v>726</v>
      </c>
      <c r="G17" s="35"/>
      <c r="H17" s="35">
        <v>832</v>
      </c>
      <c r="I17" s="35">
        <v>216</v>
      </c>
      <c r="J17" s="35">
        <v>1310</v>
      </c>
      <c r="K17" s="35"/>
      <c r="L17" s="35">
        <v>662</v>
      </c>
      <c r="M17" s="35">
        <v>2151</v>
      </c>
    </row>
    <row r="18" spans="1:13" ht="12.75">
      <c r="A18" s="32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>
      <c r="A19" s="33" t="s">
        <v>9</v>
      </c>
      <c r="B19" s="36"/>
      <c r="C19" s="36"/>
      <c r="D19" s="36"/>
      <c r="E19" s="36"/>
      <c r="F19" s="36"/>
      <c r="G19" s="37"/>
      <c r="H19" s="36"/>
      <c r="I19" s="36"/>
      <c r="J19" s="36"/>
      <c r="K19" s="36"/>
      <c r="L19" s="36"/>
      <c r="M19" s="36"/>
    </row>
    <row r="20" spans="1:13" ht="12.75">
      <c r="A20" s="24" t="s">
        <v>1</v>
      </c>
      <c r="B20" s="38">
        <f>SUM(B11:B19)</f>
        <v>161613</v>
      </c>
      <c r="C20" s="38">
        <f>SUM(C11:C19)</f>
        <v>172860</v>
      </c>
      <c r="D20" s="38"/>
      <c r="E20" s="38">
        <f aca="true" t="shared" si="0" ref="E20:M20">SUM(E11:E19)</f>
        <v>145678</v>
      </c>
      <c r="F20" s="38">
        <f t="shared" si="0"/>
        <v>139760</v>
      </c>
      <c r="G20" s="38">
        <f t="shared" si="0"/>
        <v>0</v>
      </c>
      <c r="H20" s="38">
        <f t="shared" si="0"/>
        <v>167279</v>
      </c>
      <c r="I20" s="38">
        <f t="shared" si="0"/>
        <v>131736</v>
      </c>
      <c r="J20" s="38">
        <f t="shared" si="0"/>
        <v>145903</v>
      </c>
      <c r="K20" s="38">
        <f t="shared" si="0"/>
        <v>0</v>
      </c>
      <c r="L20" s="38">
        <f t="shared" si="0"/>
        <v>156247</v>
      </c>
      <c r="M20" s="38">
        <f t="shared" si="0"/>
        <v>181754</v>
      </c>
    </row>
    <row r="21" spans="1:13" ht="12.75">
      <c r="A21" s="44"/>
      <c r="B21" s="4"/>
      <c r="C21" s="4"/>
      <c r="D21" s="4"/>
      <c r="E21" s="4"/>
      <c r="F21" s="4"/>
      <c r="G21" s="4"/>
      <c r="H21" s="12"/>
      <c r="I21" s="12"/>
      <c r="J21" s="13"/>
      <c r="K21" s="4"/>
      <c r="L21" s="4"/>
      <c r="M21" s="4"/>
    </row>
    <row r="22" ht="12.75">
      <c r="A22" s="3"/>
    </row>
    <row r="23" spans="1:13" ht="15.75">
      <c r="A23" s="45" t="s">
        <v>23</v>
      </c>
      <c r="B23" s="1"/>
      <c r="C23" s="1"/>
      <c r="D23" s="2"/>
      <c r="E23" s="1"/>
      <c r="F23" s="1"/>
      <c r="G23" s="1"/>
      <c r="H23" s="1"/>
      <c r="I23" s="1"/>
      <c r="J23" s="1"/>
      <c r="K23" s="2"/>
      <c r="L23" s="2"/>
      <c r="M23" s="2"/>
    </row>
    <row r="24" spans="1:13" ht="12.75">
      <c r="A24" s="28"/>
      <c r="B24" s="113" t="s">
        <v>45</v>
      </c>
      <c r="C24" s="114"/>
      <c r="D24" s="29"/>
      <c r="E24" s="113" t="s">
        <v>17</v>
      </c>
      <c r="F24" s="114"/>
      <c r="G24" s="30"/>
      <c r="H24" s="113" t="s">
        <v>18</v>
      </c>
      <c r="I24" s="115"/>
      <c r="J24" s="114"/>
      <c r="K24" s="29"/>
      <c r="L24" s="26" t="s">
        <v>16</v>
      </c>
      <c r="M24" s="27"/>
    </row>
    <row r="25" spans="1:13" ht="12.75">
      <c r="A25" s="50" t="s">
        <v>0</v>
      </c>
      <c r="B25" s="111" t="s">
        <v>19</v>
      </c>
      <c r="C25" s="112"/>
      <c r="D25" s="10" t="s">
        <v>11</v>
      </c>
      <c r="E25" s="111" t="s">
        <v>20</v>
      </c>
      <c r="F25" s="112"/>
      <c r="G25" s="11" t="s">
        <v>11</v>
      </c>
      <c r="H25" s="111" t="s">
        <v>21</v>
      </c>
      <c r="I25" s="116"/>
      <c r="J25" s="112"/>
      <c r="K25" s="11" t="s">
        <v>11</v>
      </c>
      <c r="L25" s="111" t="s">
        <v>24</v>
      </c>
      <c r="M25" s="112"/>
    </row>
    <row r="26" spans="1:13" ht="12.75">
      <c r="A26" s="48" t="s">
        <v>29</v>
      </c>
      <c r="B26" s="34">
        <v>39941</v>
      </c>
      <c r="C26" s="34">
        <v>39955</v>
      </c>
      <c r="D26" s="31"/>
      <c r="E26" s="34">
        <v>39969</v>
      </c>
      <c r="F26" s="34">
        <v>39983</v>
      </c>
      <c r="G26" s="31"/>
      <c r="H26" s="34">
        <v>39996</v>
      </c>
      <c r="I26" s="34">
        <v>40011</v>
      </c>
      <c r="J26" s="34">
        <v>40025</v>
      </c>
      <c r="K26" s="31"/>
      <c r="L26" s="34">
        <v>40039</v>
      </c>
      <c r="M26" s="39">
        <v>40053</v>
      </c>
    </row>
    <row r="27" spans="1:13" ht="12.75">
      <c r="A27" s="49" t="s">
        <v>30</v>
      </c>
      <c r="B27" s="46" t="s">
        <v>47</v>
      </c>
      <c r="C27" s="46" t="s">
        <v>48</v>
      </c>
      <c r="D27" s="31"/>
      <c r="E27" s="46" t="s">
        <v>49</v>
      </c>
      <c r="F27" s="46" t="s">
        <v>50</v>
      </c>
      <c r="G27" s="31"/>
      <c r="H27" s="46" t="s">
        <v>52</v>
      </c>
      <c r="I27" s="46" t="s">
        <v>51</v>
      </c>
      <c r="J27" s="46" t="s">
        <v>53</v>
      </c>
      <c r="K27" s="31"/>
      <c r="L27" s="46" t="s">
        <v>54</v>
      </c>
      <c r="M27" s="47" t="s">
        <v>55</v>
      </c>
    </row>
    <row r="28" spans="1:13" ht="12.75">
      <c r="A28" s="32" t="s">
        <v>2</v>
      </c>
      <c r="B28" s="40">
        <v>154</v>
      </c>
      <c r="C28" s="40">
        <v>198</v>
      </c>
      <c r="D28" s="40"/>
      <c r="E28" s="40">
        <v>157</v>
      </c>
      <c r="F28" s="40">
        <v>100</v>
      </c>
      <c r="G28" s="40"/>
      <c r="H28" s="40">
        <v>85</v>
      </c>
      <c r="I28" s="40">
        <v>85</v>
      </c>
      <c r="J28" s="40">
        <v>108</v>
      </c>
      <c r="K28" s="40"/>
      <c r="L28" s="40">
        <v>128</v>
      </c>
      <c r="M28" s="40">
        <v>203</v>
      </c>
    </row>
    <row r="29" spans="1:13" ht="12.75">
      <c r="A29" s="32" t="s">
        <v>3</v>
      </c>
      <c r="B29" s="40">
        <v>85</v>
      </c>
      <c r="C29" s="40">
        <v>101</v>
      </c>
      <c r="D29" s="40"/>
      <c r="E29" s="40">
        <v>94</v>
      </c>
      <c r="F29" s="40">
        <v>121</v>
      </c>
      <c r="G29" s="40"/>
      <c r="H29" s="40">
        <v>79</v>
      </c>
      <c r="I29" s="40">
        <v>87</v>
      </c>
      <c r="J29" s="40">
        <v>49</v>
      </c>
      <c r="K29" s="40"/>
      <c r="L29" s="40">
        <v>32</v>
      </c>
      <c r="M29" s="40">
        <v>181</v>
      </c>
    </row>
    <row r="30" spans="1:13" ht="12.75">
      <c r="A30" s="32" t="s">
        <v>4</v>
      </c>
      <c r="B30" s="40">
        <v>3</v>
      </c>
      <c r="C30" s="40"/>
      <c r="D30" s="40"/>
      <c r="E30" s="40"/>
      <c r="F30" s="40"/>
      <c r="G30" s="40"/>
      <c r="H30" s="40">
        <v>12</v>
      </c>
      <c r="I30" s="40"/>
      <c r="J30" s="40">
        <v>2</v>
      </c>
      <c r="K30" s="40"/>
      <c r="L30" s="40"/>
      <c r="M30" s="40"/>
    </row>
    <row r="31" spans="1:13" ht="12.75">
      <c r="A31" s="32" t="s">
        <v>5</v>
      </c>
      <c r="B31" s="40">
        <v>3216</v>
      </c>
      <c r="C31" s="40">
        <v>3483</v>
      </c>
      <c r="D31" s="40"/>
      <c r="E31" s="40">
        <v>2873</v>
      </c>
      <c r="F31" s="40">
        <v>2786</v>
      </c>
      <c r="G31" s="40"/>
      <c r="H31" s="40">
        <v>3384</v>
      </c>
      <c r="I31" s="40">
        <v>2605</v>
      </c>
      <c r="J31" s="40">
        <v>2914</v>
      </c>
      <c r="K31" s="40"/>
      <c r="L31" s="40">
        <v>3232</v>
      </c>
      <c r="M31" s="40">
        <v>3419</v>
      </c>
    </row>
    <row r="32" spans="1:13" ht="12.75">
      <c r="A32" s="32" t="s">
        <v>6</v>
      </c>
      <c r="B32" s="40">
        <v>3</v>
      </c>
      <c r="C32" s="40"/>
      <c r="D32" s="40"/>
      <c r="E32" s="40">
        <v>4</v>
      </c>
      <c r="F32" s="40"/>
      <c r="G32" s="40"/>
      <c r="H32" s="40"/>
      <c r="I32" s="40"/>
      <c r="J32" s="40"/>
      <c r="K32" s="40"/>
      <c r="L32" s="40">
        <v>2</v>
      </c>
      <c r="M32" s="40"/>
    </row>
    <row r="33" spans="1:13" ht="12.75">
      <c r="A33" s="32" t="s">
        <v>7</v>
      </c>
      <c r="B33" s="40">
        <v>7</v>
      </c>
      <c r="C33" s="40">
        <v>15</v>
      </c>
      <c r="D33" s="40"/>
      <c r="E33" s="40">
        <v>14</v>
      </c>
      <c r="F33" s="40">
        <v>10</v>
      </c>
      <c r="G33" s="40"/>
      <c r="H33" s="40">
        <v>14</v>
      </c>
      <c r="I33" s="40">
        <v>11</v>
      </c>
      <c r="J33" s="40">
        <v>7</v>
      </c>
      <c r="K33" s="40"/>
      <c r="L33" s="40">
        <v>11</v>
      </c>
      <c r="M33" s="40">
        <v>9</v>
      </c>
    </row>
    <row r="34" spans="1:13" ht="12.75">
      <c r="A34" s="32" t="s">
        <v>8</v>
      </c>
      <c r="B34" s="40">
        <v>41</v>
      </c>
      <c r="C34" s="40">
        <v>51</v>
      </c>
      <c r="D34" s="40"/>
      <c r="E34" s="40">
        <v>22</v>
      </c>
      <c r="F34" s="40">
        <v>18</v>
      </c>
      <c r="G34" s="40"/>
      <c r="H34" s="40">
        <v>20</v>
      </c>
      <c r="I34" s="40">
        <v>4</v>
      </c>
      <c r="J34" s="40">
        <v>28</v>
      </c>
      <c r="K34" s="40"/>
      <c r="L34" s="40">
        <v>15</v>
      </c>
      <c r="M34" s="40">
        <v>48</v>
      </c>
    </row>
    <row r="35" spans="1:13" ht="12.75">
      <c r="A35" s="32" t="s">
        <v>12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.75">
      <c r="A36" s="33" t="s">
        <v>9</v>
      </c>
      <c r="B36" s="41"/>
      <c r="C36" s="41"/>
      <c r="D36" s="41"/>
      <c r="E36" s="41"/>
      <c r="F36" s="41"/>
      <c r="G36" s="42"/>
      <c r="H36" s="41"/>
      <c r="I36" s="41"/>
      <c r="J36" s="41"/>
      <c r="K36" s="41"/>
      <c r="L36" s="41"/>
      <c r="M36" s="41"/>
    </row>
    <row r="37" spans="1:13" ht="12.75">
      <c r="A37" s="24" t="s">
        <v>1</v>
      </c>
      <c r="B37" s="43">
        <f>SUM(B28:B36)</f>
        <v>3509</v>
      </c>
      <c r="C37" s="43">
        <f>SUM(C28:C36)</f>
        <v>3848</v>
      </c>
      <c r="D37" s="43"/>
      <c r="E37" s="43">
        <f aca="true" t="shared" si="1" ref="E37:M37">SUM(E28:E36)</f>
        <v>3164</v>
      </c>
      <c r="F37" s="43">
        <f t="shared" si="1"/>
        <v>3035</v>
      </c>
      <c r="G37" s="43">
        <f t="shared" si="1"/>
        <v>0</v>
      </c>
      <c r="H37" s="43">
        <f t="shared" si="1"/>
        <v>3594</v>
      </c>
      <c r="I37" s="43">
        <f t="shared" si="1"/>
        <v>2792</v>
      </c>
      <c r="J37" s="43">
        <f t="shared" si="1"/>
        <v>3108</v>
      </c>
      <c r="K37" s="43">
        <f t="shared" si="1"/>
        <v>0</v>
      </c>
      <c r="L37" s="43">
        <f t="shared" si="1"/>
        <v>3420</v>
      </c>
      <c r="M37" s="43">
        <f t="shared" si="1"/>
        <v>3860</v>
      </c>
    </row>
    <row r="38" spans="12:13" ht="12.75">
      <c r="L38" s="1"/>
      <c r="M38" s="4"/>
    </row>
    <row r="41" ht="12.75">
      <c r="C41" s="51"/>
    </row>
  </sheetData>
  <sheetProtection/>
  <mergeCells count="14">
    <mergeCell ref="L8:M8"/>
    <mergeCell ref="B24:C24"/>
    <mergeCell ref="E24:F24"/>
    <mergeCell ref="H24:J24"/>
    <mergeCell ref="B25:C25"/>
    <mergeCell ref="E25:F25"/>
    <mergeCell ref="H25:J25"/>
    <mergeCell ref="L25:M25"/>
    <mergeCell ref="B7:C7"/>
    <mergeCell ref="E7:F7"/>
    <mergeCell ref="H7:J7"/>
    <mergeCell ref="B8:C8"/>
    <mergeCell ref="E8:F8"/>
    <mergeCell ref="H8:J8"/>
  </mergeCells>
  <printOptions/>
  <pageMargins left="0.7" right="0.2" top="1" bottom="1" header="0.5" footer="0.5"/>
  <pageSetup horizontalDpi="600" verticalDpi="600" orientation="landscape" scale="78" r:id="rId1"/>
  <headerFooter alignWithMargins="0">
    <oddFooter>&amp;C&amp;"Arial,Bold Italic"&amp;14- ATTACHMENT C3 -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DSeyoum</dc:creator>
  <cp:keywords/>
  <dc:description/>
  <cp:lastModifiedBy>e131002</cp:lastModifiedBy>
  <cp:lastPrinted>2010-08-31T14:20:53Z</cp:lastPrinted>
  <dcterms:created xsi:type="dcterms:W3CDTF">2010-02-26T20:10:21Z</dcterms:created>
  <dcterms:modified xsi:type="dcterms:W3CDTF">2010-08-31T21:09:34Z</dcterms:modified>
  <cp:category/>
  <cp:version/>
  <cp:contentType/>
  <cp:contentStatus/>
</cp:coreProperties>
</file>